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dzislaw.kaczmarski\Desktop\"/>
    </mc:Choice>
  </mc:AlternateContent>
  <xr:revisionPtr revIDLastSave="0" documentId="8_{70584362-E501-4F45-B5A3-AF619E48EC3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liczba grup studenckich" sheetId="1" r:id="rId1"/>
  </sheets>
  <definedNames>
    <definedName name="_xlnm._FilterDatabase" localSheetId="0" hidden="1">'liczba grup studenckich'!$A$1:$F$408</definedName>
    <definedName name="_xlnm.Print_Area" localSheetId="0">'liczba grup studenckich'!$A$1:$G$411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7" i="1" l="1"/>
  <c r="D379" i="1"/>
  <c r="D199" i="1"/>
  <c r="D196" i="1"/>
  <c r="D260" i="1"/>
  <c r="D393" i="1"/>
  <c r="D216" i="1" l="1"/>
  <c r="D244" i="1"/>
  <c r="D39" i="1" l="1"/>
  <c r="D251" i="1"/>
  <c r="D278" i="1"/>
  <c r="D295" i="1"/>
  <c r="F406" i="1" s="1"/>
  <c r="D303" i="1"/>
  <c r="F407" i="1" s="1"/>
  <c r="D330" i="1"/>
  <c r="D342" i="1"/>
  <c r="D352" i="1"/>
  <c r="D361" i="1"/>
  <c r="D374" i="1"/>
  <c r="D399" i="1"/>
  <c r="D161" i="1"/>
  <c r="B407" i="1" l="1"/>
  <c r="D104" i="1"/>
  <c r="D87" i="1"/>
  <c r="D145" i="1"/>
  <c r="D178" i="1" l="1"/>
  <c r="D229" i="1" l="1"/>
  <c r="B404" i="1" s="1"/>
  <c r="D55" i="1" l="1"/>
  <c r="E405" i="1" s="1"/>
  <c r="E406" i="1" l="1"/>
  <c r="E410" i="1"/>
  <c r="B406" i="1"/>
  <c r="F405" i="1"/>
  <c r="G405" i="1" s="1"/>
  <c r="G406" i="1" l="1"/>
  <c r="F410" i="1"/>
  <c r="G410" i="1" s="1"/>
  <c r="F404" i="1"/>
  <c r="F409" i="1"/>
  <c r="F408" i="1" l="1"/>
  <c r="B403" i="1" l="1"/>
  <c r="E404" i="1"/>
  <c r="G404" i="1" s="1"/>
  <c r="E407" i="1" l="1"/>
  <c r="F411" i="1" l="1"/>
  <c r="B405" i="1"/>
  <c r="G407" i="1" l="1"/>
  <c r="E409" i="1"/>
  <c r="G409" i="1" s="1"/>
  <c r="E408" i="1"/>
  <c r="G408" i="1" s="1"/>
  <c r="B408" i="1"/>
  <c r="E411" i="1" l="1"/>
  <c r="G411" i="1"/>
</calcChain>
</file>

<file path=xl/sharedStrings.xml><?xml version="1.0" encoding="utf-8"?>
<sst xmlns="http://schemas.openxmlformats.org/spreadsheetml/2006/main" count="622" uniqueCount="135">
  <si>
    <t>STUDIA STACJONARNE PIERWSZEGO STOPNIA/JEDNOLITE MAGISTERSKIE</t>
  </si>
  <si>
    <t>kierunek</t>
  </si>
  <si>
    <t>rok studiów</t>
  </si>
  <si>
    <t>liczba studentów</t>
  </si>
  <si>
    <t>AGROBIZNES</t>
  </si>
  <si>
    <t>I</t>
  </si>
  <si>
    <t>II</t>
  </si>
  <si>
    <t>III</t>
  </si>
  <si>
    <t>IV</t>
  </si>
  <si>
    <t>BIOINŻYNIERIA</t>
  </si>
  <si>
    <t>EKONOMIA</t>
  </si>
  <si>
    <t>GOSPODARKA PRZESTRZENNA</t>
  </si>
  <si>
    <t>INŻYNIERIA ŚRODOWISKA</t>
  </si>
  <si>
    <t>LEŚNICTWO</t>
  </si>
  <si>
    <t>gospodarka leśna</t>
  </si>
  <si>
    <t>ROLNICTWO</t>
  </si>
  <si>
    <t>WETERYNARIA</t>
  </si>
  <si>
    <t>V</t>
  </si>
  <si>
    <t>VI</t>
  </si>
  <si>
    <t>BEHAWIORYSTYKA ZWIERZĄT</t>
  </si>
  <si>
    <t>BIOLOGIA</t>
  </si>
  <si>
    <t>biologia stosowana</t>
  </si>
  <si>
    <t>OCHRONA ŚRODOWISKA</t>
  </si>
  <si>
    <t>ZOOTECHNIKA</t>
  </si>
  <si>
    <t>OGRODNICTWO</t>
  </si>
  <si>
    <t>BIOTECHNOLOGIA</t>
  </si>
  <si>
    <t>DIETETYKA</t>
  </si>
  <si>
    <t>blok technologia żywności</t>
  </si>
  <si>
    <t>STUDIA STACJONARNE DRUGIEGO STOPNIA</t>
  </si>
  <si>
    <t>biologia sądowa</t>
  </si>
  <si>
    <t>ARCHITEKTURA KRAJOBRAZU</t>
  </si>
  <si>
    <t xml:space="preserve">INŻYNIERIA PRZEMYSŁU SPOŻYWCZEGO </t>
  </si>
  <si>
    <t>TECHNOLOGIA ŻYWNOŚCI I ŻYWIENIE CZŁOWIEKA</t>
  </si>
  <si>
    <t>STUDIA NIESTACJONARNE PIERWSZEGO STOPNIA</t>
  </si>
  <si>
    <t>grupy audytoryjne</t>
  </si>
  <si>
    <t>grupy laboratoryjne</t>
  </si>
  <si>
    <t>STUDIA NIESTACJONARNE – DRUGIEGO STOPNIA</t>
  </si>
  <si>
    <t>TURYSTYKA I REKREACJA</t>
  </si>
  <si>
    <t>BEZPIECZEŃSTWO I HIGIENA PRACY</t>
  </si>
  <si>
    <t>HIPOLOGIA I JEŹDZIECTWO</t>
  </si>
  <si>
    <t>OCHRONA ROŚLIN I KONTROLA FITOSANITARNA</t>
  </si>
  <si>
    <t>GASTRONOMIA I SZTUKA KULINARNA</t>
  </si>
  <si>
    <t>GEODEZJA I KARTOGRAFIA</t>
  </si>
  <si>
    <t>BEZPIECZEŃSTWO I CERTYFIKACJA ŻYWNOŚCI</t>
  </si>
  <si>
    <t>DORADZTWO W OBSZARACH WIEJSKICH</t>
  </si>
  <si>
    <t>geodezja rolna 
i gospodarka nieruchomościami</t>
  </si>
  <si>
    <t>ZARZĄDZANIE 
I INŻYNIERIA PRODUKCJI</t>
  </si>
  <si>
    <t>INŻYNIERIA CHEMICZNA 
I PROCESOWA</t>
  </si>
  <si>
    <t>INŻYNIERIA ROLNICZA 
I LEŚNA</t>
  </si>
  <si>
    <t>TRANSPORT 
I LOGISTYKA</t>
  </si>
  <si>
    <t>GASTRONOMIA 
I SZTUKA KULINARNA</t>
  </si>
  <si>
    <t>TURYSTYKA 
I REKREACJA</t>
  </si>
  <si>
    <t>EKOENERGETYKA</t>
  </si>
  <si>
    <t>inżynieria transportu i spedycja</t>
  </si>
  <si>
    <t>ZARZĄDZANIE I INŻYNIERIA PRODUKCJI</t>
  </si>
  <si>
    <t xml:space="preserve">ARCHITEKTURA KRAJOBRAZU </t>
  </si>
  <si>
    <t xml:space="preserve">   </t>
  </si>
  <si>
    <t>transport specjalistyczny</t>
  </si>
  <si>
    <t>BIOKOSMETOLOGIA</t>
  </si>
  <si>
    <t>ANALITYKA WETERYNARYJNA</t>
  </si>
  <si>
    <t>PIELĘGNACJA ZWIERZĄT I ANIMALOTERAPIA</t>
  </si>
  <si>
    <t>SZTUKA OGRODOWA I ARANŻACJE ROŚLINNE</t>
  </si>
  <si>
    <t>ZIELARSTWO I FITOPRODUKTY</t>
  </si>
  <si>
    <t>BIOBEZPIECZEŃSTWO I ZARZĄDZANIE KRYZYSOWE</t>
  </si>
  <si>
    <t>ZIELONA URBANISTYKA</t>
  </si>
  <si>
    <t>geodezyjno-kartograficzne bazy danych</t>
  </si>
  <si>
    <t>geodezja rolna i gospodarka nieruchomościami</t>
  </si>
  <si>
    <t xml:space="preserve">WYDZIAŁ AGROBIOINŻYNIERII RAZEM </t>
  </si>
  <si>
    <t xml:space="preserve">WYDZIAŁ MEDYCYNY WETERYNARYJNEJ RAZEM </t>
  </si>
  <si>
    <t>-</t>
  </si>
  <si>
    <t xml:space="preserve"> WYDZIAŁ OGRODNICTWA I ARCHITEKTURY KRAJOBRAZU RAZEM</t>
  </si>
  <si>
    <t>WYDZIAŁ INŻYNIERII PRODUKCJI RAZEM</t>
  </si>
  <si>
    <t>WYDZIAŁ NAUK O ŻYWNOŚCI I BIOTECHNOLOGII RAZEM</t>
  </si>
  <si>
    <t>WYDZIAŁ AGROBIOINŻYNIERII RAZEM</t>
  </si>
  <si>
    <t>WYDZIAŁ NAUK O ZWIERZĘTACH I BIOGOSPODARKI RAZEM</t>
  </si>
  <si>
    <t>WYDZIAŁ OGRODNICTWA I ARCHITEKTURY KRAJOBRAZU RAZEM</t>
  </si>
  <si>
    <t>WYDZIAŁ NAUK O ZWIERZĘTACH I BIOGOSPODARKI</t>
  </si>
  <si>
    <t>WYDZIAŁ MEDYCYNY WETERYNARYJNEJ RAZEM</t>
  </si>
  <si>
    <t>STUDIA STACJONARNE PIERWSZEGO STOPNIA</t>
  </si>
  <si>
    <t>STUDIA NIESTACJONARNE PIERSZEGO STOPNIA</t>
  </si>
  <si>
    <t>STUDIA NIESTACJONARNE DRUGIEGO STOPNIA</t>
  </si>
  <si>
    <t xml:space="preserve"> WYDZIAŁ AGROBIOINŻYNIERII RAZEM</t>
  </si>
  <si>
    <t>WYDZIAŁ BIOLOGII ŚRODOWISKOWEJ RAZEM</t>
  </si>
  <si>
    <t>WYDZIAŁ BIOLOGII ŚRODOWISKOWEJ</t>
  </si>
  <si>
    <t>STUDIA NIESTACJONARNE I i II STOPIEŃ</t>
  </si>
  <si>
    <t>WYDZIAŁ</t>
  </si>
  <si>
    <t xml:space="preserve"> AGROBIOINŻYNIERII</t>
  </si>
  <si>
    <t xml:space="preserve"> MEDYCYNY WETERYNARYJNEJ</t>
  </si>
  <si>
    <t xml:space="preserve"> NAUK O ZWIERZĘTACH         I BIOGOSPODARKI</t>
  </si>
  <si>
    <t xml:space="preserve"> OGRODNICTWA                            I ARCHITEKTURY KRAJOBRAZU</t>
  </si>
  <si>
    <t xml:space="preserve"> INŻYNIERII PRODUKCJI</t>
  </si>
  <si>
    <t xml:space="preserve"> NAUK O ŻYWNOŚCI                       I BIOTECHNOLOGII</t>
  </si>
  <si>
    <t>BIOLOGII ŚRODOWISKOWEJ</t>
  </si>
  <si>
    <t>ŁĄCZNA LICZBA STUDENTÓW NA WYDZIAŁACH</t>
  </si>
  <si>
    <t>ŁĄCZNIE W UCZELNI</t>
  </si>
  <si>
    <t>inżynieria zarządzania produkcją i usługami</t>
  </si>
  <si>
    <t>STUDIA STACJONARNE I i II STOPIEŃ ORAZ JEDNOLITE MAGISTERSKIE</t>
  </si>
  <si>
    <t>STUDIA NIESTACJONARNE - WETERYNARIA</t>
  </si>
  <si>
    <t>zarządzanie i inżynieria przetwórstwa spożywczego</t>
  </si>
  <si>
    <t>zarządzanie produkcją w chowie zwierząt</t>
  </si>
  <si>
    <t>DORADZTWO OGRODNICZE</t>
  </si>
  <si>
    <t>gospodarka łowiecka</t>
  </si>
  <si>
    <t>AGROLEŚNICTWO</t>
  </si>
  <si>
    <t>WETERYNARIA STUDIA ANGLOJĘZYCZNE</t>
  </si>
  <si>
    <t>AKTYWNOŚĆ FIZYCZNA I AGROTURYSTYKA KWALIFIKOWANA</t>
  </si>
  <si>
    <t>data dokonania zmiany</t>
  </si>
  <si>
    <t>specjalność</t>
  </si>
  <si>
    <t>bioinżynieria i marketing pasz</t>
  </si>
  <si>
    <t>ŁĄCZNIE NA WYDZIALE</t>
  </si>
  <si>
    <t>ANALITYKA ŚRODOWISKOWA I PRZEMYSŁOWA</t>
  </si>
  <si>
    <t>TECHNOLOGIA BIOSUROWCÓW I BIOMATERIAŁÓW</t>
  </si>
  <si>
    <t>INŻYNIERIA ROLNICZA I LEŚNA</t>
  </si>
  <si>
    <t>marketing i zarządzanie produkcją żywności</t>
  </si>
  <si>
    <t>KRYMINALISTYKA W BIOGOSPODARCE</t>
  </si>
  <si>
    <t>GOSPODARKA OBIEGU ZAMKNIĘTEGO</t>
  </si>
  <si>
    <t>TECHNIKA ROLNICZA I AGROTRONIKA</t>
  </si>
  <si>
    <t>ZARZĄDZANIE BEZPIECZEŃSTWEM I JAKOŚCIĄ PRODUKCJI</t>
  </si>
  <si>
    <t xml:space="preserve">      DZIAŁ ORGANIZACJI I TOKU STUDIÓW</t>
  </si>
  <si>
    <t>ANIMALOTERAPIA</t>
  </si>
  <si>
    <t>Prorektor 
ds. Studenckich i Dydaktyki
   dr hab. Urszula Kosior-Korzecka prof. uczelni</t>
  </si>
  <si>
    <t>INŻYNIERIA EKOLOGICZNA</t>
  </si>
  <si>
    <t>BIOINFORMATYKA W BIOGOSPODARCE</t>
  </si>
  <si>
    <t>INFORMATYKA PRZEMYSŁOWA</t>
  </si>
  <si>
    <t>SURVIVAL I ANIMACJA PRZYRODNICZA</t>
  </si>
  <si>
    <t>STUDIA NIESTACJONARNE JEDNOLITE MAGISTERSKIE</t>
  </si>
  <si>
    <t>łączone zajęcia</t>
  </si>
  <si>
    <t>ZARZĄDZANIE W BIOBIZNESIE</t>
  </si>
  <si>
    <t>WYDZIAŁ OGRODNICTWA I ARCHITEKTURY KRAJOBRAZU</t>
  </si>
  <si>
    <t>RAZEM</t>
  </si>
  <si>
    <t>praktyka</t>
  </si>
  <si>
    <t>17.03.2025</t>
  </si>
  <si>
    <t>24.03.2025</t>
  </si>
  <si>
    <t xml:space="preserve">AD-o.450.1.2025 </t>
  </si>
  <si>
    <r>
      <t xml:space="preserve">Aktualna liczba studentów oraz grup audytoryjnych i laboratoryjnych w </t>
    </r>
    <r>
      <rPr>
        <b/>
        <sz val="11"/>
        <rFont val="Times New Roman"/>
        <family val="1"/>
        <charset val="238"/>
      </rPr>
      <t>SEMESTRZE LETNIM</t>
    </r>
    <r>
      <rPr>
        <sz val="11"/>
        <rFont val="Times New Roman"/>
        <family val="1"/>
        <charset val="238"/>
      </rPr>
      <t xml:space="preserve"> w roku akademickim 2024/2025 na poszczególnych Wydziałach, kierunkach i latach studiów Uniwersytetu Przyrodniczego w Lublinie -  stan na dzień 12.02.2025 r.; 26.02.2025 r.; 10.03.2025; 17.03.2025; 24.03.2025; 22.04.2025 (WIP);</t>
    </r>
    <r>
      <rPr>
        <b/>
        <sz val="11"/>
        <rFont val="Times New Roman"/>
        <family val="1"/>
        <charset val="238"/>
      </rPr>
      <t xml:space="preserve">
</t>
    </r>
    <r>
      <rPr>
        <b/>
        <sz val="11"/>
        <color rgb="FFFF0000"/>
        <rFont val="Times New Roman"/>
        <family val="1"/>
        <charset val="238"/>
      </rPr>
      <t>zajęcia łączone z innymi kierunkami są realizowane zgodnie z pismem Dziekana zaakceptowanym przez Panią Prorektor  ds. studenckich i dydaktyki</t>
    </r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</si>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</sst>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9.5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3"/>
      <name val="Calibri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sz val="13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3"/>
      <color rgb="FFFF0000"/>
      <name val="Times New Roman"/>
      <family val="1"/>
      <charset val="238"/>
    </font>
    <font>
      <b/>
      <sz val="13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/>
    </xf>
    <xf numFmtId="0" fontId="8" fillId="0" borderId="0" xfId="0" applyFont="1"/>
    <xf numFmtId="0" fontId="9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8" fillId="0" borderId="0" xfId="0" applyFont="1" applyBorder="1"/>
    <xf numFmtId="0" fontId="8" fillId="2" borderId="0" xfId="0" applyFont="1" applyFill="1" applyBorder="1"/>
    <xf numFmtId="14" fontId="14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14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4" fontId="14" fillId="2" borderId="3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14" fontId="14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14" fontId="19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600"/>
      <color rgb="FFB80847"/>
      <color rgb="FF9933FF"/>
      <color rgb="FFFF0066"/>
      <color rgb="FFCC0099"/>
      <color rgb="FFFF99FF"/>
      <color rgb="FF660066"/>
      <color rgb="FF00FF00"/>
      <color rgb="FFFF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0</xdr:col>
      <xdr:colOff>1847850</xdr:colOff>
      <xdr:row>0</xdr:row>
      <xdr:rowOff>933450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1647825" cy="933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0</xdr:row>
      <xdr:rowOff>219075</xdr:rowOff>
    </xdr:from>
    <xdr:to>
      <xdr:col>1</xdr:col>
      <xdr:colOff>9525</xdr:colOff>
      <xdr:row>0</xdr:row>
      <xdr:rowOff>781050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 flipH="1">
          <a:off x="2190749" y="219075"/>
          <a:ext cx="1" cy="561975"/>
        </a:xfrm>
        <a:prstGeom prst="line">
          <a:avLst/>
        </a:prstGeom>
        <a:noFill/>
        <a:ln w="17640">
          <a:solidFill>
            <a:srgbClr val="00694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1"/>
  <sheetViews>
    <sheetView tabSelected="1" view="pageBreakPreview" zoomScaleNormal="100" zoomScaleSheetLayoutView="100" workbookViewId="0">
      <selection activeCell="G328" sqref="G328"/>
    </sheetView>
  </sheetViews>
  <sheetFormatPr defaultColWidth="9.140625" defaultRowHeight="15" x14ac:dyDescent="0.25"/>
  <cols>
    <col min="1" max="1" width="31.7109375" style="28" customWidth="1"/>
    <col min="2" max="2" width="24" style="28" customWidth="1"/>
    <col min="3" max="3" width="11.28515625" style="11" customWidth="1"/>
    <col min="4" max="5" width="13" style="11" customWidth="1"/>
    <col min="6" max="6" width="15.28515625" style="11" customWidth="1"/>
    <col min="7" max="7" width="13.5703125" style="11" customWidth="1"/>
    <col min="8" max="16384" width="9.140625" style="28"/>
  </cols>
  <sheetData>
    <row r="1" spans="1:7" s="11" customFormat="1" ht="74.25" customHeight="1" x14ac:dyDescent="0.25">
      <c r="B1" s="17" t="s">
        <v>117</v>
      </c>
      <c r="D1" s="11" t="s">
        <v>132</v>
      </c>
    </row>
    <row r="2" spans="1:7" s="11" customFormat="1" ht="6.75" customHeight="1" x14ac:dyDescent="0.25">
      <c r="B2" s="265"/>
      <c r="C2" s="265"/>
      <c r="D2" s="265"/>
      <c r="E2" s="265"/>
      <c r="F2" s="265"/>
      <c r="G2" s="12"/>
    </row>
    <row r="3" spans="1:7" s="11" customFormat="1" ht="101.25" customHeight="1" x14ac:dyDescent="0.25">
      <c r="A3" s="266" t="s">
        <v>133</v>
      </c>
      <c r="B3" s="266"/>
      <c r="C3" s="266"/>
      <c r="D3" s="266"/>
      <c r="E3" s="266"/>
      <c r="F3" s="266"/>
      <c r="G3" s="13"/>
    </row>
    <row r="4" spans="1:7" s="11" customFormat="1" ht="36" customHeight="1" x14ac:dyDescent="0.25">
      <c r="A4" s="270" t="s">
        <v>0</v>
      </c>
      <c r="B4" s="270"/>
      <c r="C4" s="270"/>
      <c r="D4" s="270"/>
      <c r="E4" s="270"/>
      <c r="F4" s="270"/>
      <c r="G4" s="15"/>
    </row>
    <row r="5" spans="1:7" s="11" customFormat="1" ht="19.899999999999999" customHeight="1" x14ac:dyDescent="0.25">
      <c r="A5" s="24"/>
      <c r="B5" s="24"/>
      <c r="C5" s="24"/>
      <c r="D5" s="24"/>
      <c r="E5" s="24"/>
      <c r="F5" s="24"/>
      <c r="G5" s="15"/>
    </row>
    <row r="6" spans="1:7" s="11" customFormat="1" ht="19.5" customHeight="1" x14ac:dyDescent="0.25">
      <c r="A6" s="269" t="s">
        <v>1</v>
      </c>
      <c r="B6" s="267" t="s">
        <v>106</v>
      </c>
      <c r="C6" s="269" t="s">
        <v>2</v>
      </c>
      <c r="D6" s="269" t="s">
        <v>3</v>
      </c>
      <c r="E6" s="149" t="s">
        <v>34</v>
      </c>
      <c r="F6" s="195" t="s">
        <v>35</v>
      </c>
      <c r="G6" s="150" t="s">
        <v>105</v>
      </c>
    </row>
    <row r="7" spans="1:7" s="11" customFormat="1" ht="19.5" customHeight="1" x14ac:dyDescent="0.25">
      <c r="A7" s="269"/>
      <c r="B7" s="268"/>
      <c r="C7" s="269"/>
      <c r="D7" s="269"/>
      <c r="E7" s="149"/>
      <c r="F7" s="153"/>
      <c r="G7" s="151"/>
    </row>
    <row r="8" spans="1:7" s="11" customFormat="1" ht="19.5" customHeight="1" x14ac:dyDescent="0.25">
      <c r="A8" s="159" t="s">
        <v>4</v>
      </c>
      <c r="B8" s="164"/>
      <c r="C8" s="5" t="s">
        <v>5</v>
      </c>
      <c r="D8" s="1">
        <v>7</v>
      </c>
      <c r="E8" s="1">
        <v>1</v>
      </c>
      <c r="F8" s="7">
        <v>1</v>
      </c>
      <c r="G8" s="92" t="s">
        <v>125</v>
      </c>
    </row>
    <row r="9" spans="1:7" s="11" customFormat="1" ht="19.5" customHeight="1" x14ac:dyDescent="0.25">
      <c r="A9" s="159"/>
      <c r="B9" s="164"/>
      <c r="C9" s="5" t="s">
        <v>6</v>
      </c>
      <c r="D9" s="1">
        <v>14</v>
      </c>
      <c r="E9" s="1">
        <v>1</v>
      </c>
      <c r="F9" s="7">
        <v>1</v>
      </c>
      <c r="G9" s="92" t="s">
        <v>125</v>
      </c>
    </row>
    <row r="10" spans="1:7" s="11" customFormat="1" ht="19.5" customHeight="1" x14ac:dyDescent="0.25">
      <c r="A10" s="159"/>
      <c r="B10" s="164"/>
      <c r="C10" s="5" t="s">
        <v>7</v>
      </c>
      <c r="D10" s="1">
        <v>12</v>
      </c>
      <c r="E10" s="1">
        <v>1</v>
      </c>
      <c r="F10" s="7">
        <v>1</v>
      </c>
      <c r="G10" s="42"/>
    </row>
    <row r="11" spans="1:7" s="11" customFormat="1" ht="19.5" customHeight="1" x14ac:dyDescent="0.25">
      <c r="A11" s="159"/>
      <c r="B11" s="164"/>
      <c r="C11" s="5" t="s">
        <v>8</v>
      </c>
      <c r="D11" s="1">
        <v>0</v>
      </c>
      <c r="E11" s="1">
        <v>0</v>
      </c>
      <c r="F11" s="1">
        <v>0</v>
      </c>
      <c r="G11" s="53"/>
    </row>
    <row r="12" spans="1:7" s="11" customFormat="1" ht="42.75" x14ac:dyDescent="0.25">
      <c r="A12" s="49" t="s">
        <v>109</v>
      </c>
      <c r="B12" s="50"/>
      <c r="C12" s="5" t="s">
        <v>5</v>
      </c>
      <c r="D12" s="1">
        <v>0</v>
      </c>
      <c r="E12" s="1">
        <v>0</v>
      </c>
      <c r="F12" s="7">
        <v>0</v>
      </c>
      <c r="G12" s="53"/>
    </row>
    <row r="13" spans="1:7" s="11" customFormat="1" ht="19.5" customHeight="1" x14ac:dyDescent="0.25">
      <c r="A13" s="159" t="s">
        <v>9</v>
      </c>
      <c r="B13" s="164"/>
      <c r="C13" s="5" t="s">
        <v>5</v>
      </c>
      <c r="D13" s="1">
        <v>6</v>
      </c>
      <c r="E13" s="1">
        <v>1</v>
      </c>
      <c r="F13" s="7">
        <v>1</v>
      </c>
      <c r="G13" s="92" t="s">
        <v>125</v>
      </c>
    </row>
    <row r="14" spans="1:7" s="11" customFormat="1" ht="19.5" customHeight="1" x14ac:dyDescent="0.25">
      <c r="A14" s="159"/>
      <c r="B14" s="164"/>
      <c r="C14" s="5" t="s">
        <v>6</v>
      </c>
      <c r="D14" s="1">
        <v>4</v>
      </c>
      <c r="E14" s="1">
        <v>1</v>
      </c>
      <c r="F14" s="7">
        <v>1</v>
      </c>
      <c r="G14" s="53"/>
    </row>
    <row r="15" spans="1:7" s="11" customFormat="1" ht="19.5" customHeight="1" x14ac:dyDescent="0.25">
      <c r="A15" s="159"/>
      <c r="B15" s="164"/>
      <c r="C15" s="5" t="s">
        <v>7</v>
      </c>
      <c r="D15" s="1">
        <v>14</v>
      </c>
      <c r="E15" s="1">
        <v>1</v>
      </c>
      <c r="F15" s="7">
        <v>1</v>
      </c>
      <c r="G15" s="53"/>
    </row>
    <row r="16" spans="1:7" s="11" customFormat="1" ht="19.5" customHeight="1" x14ac:dyDescent="0.25">
      <c r="A16" s="159"/>
      <c r="B16" s="164"/>
      <c r="C16" s="5" t="s">
        <v>8</v>
      </c>
      <c r="D16" s="1">
        <v>0</v>
      </c>
      <c r="E16" s="1">
        <v>0</v>
      </c>
      <c r="F16" s="1">
        <v>0</v>
      </c>
      <c r="G16" s="53"/>
    </row>
    <row r="17" spans="1:7" s="11" customFormat="1" ht="19.5" customHeight="1" x14ac:dyDescent="0.25">
      <c r="A17" s="174" t="s">
        <v>10</v>
      </c>
      <c r="B17" s="160"/>
      <c r="C17" s="5" t="s">
        <v>5</v>
      </c>
      <c r="D17" s="125">
        <v>17</v>
      </c>
      <c r="E17" s="1">
        <v>1</v>
      </c>
      <c r="F17" s="7">
        <v>1</v>
      </c>
      <c r="G17" s="42">
        <v>45714</v>
      </c>
    </row>
    <row r="18" spans="1:7" s="11" customFormat="1" ht="19.5" customHeight="1" x14ac:dyDescent="0.25">
      <c r="A18" s="175"/>
      <c r="B18" s="161"/>
      <c r="C18" s="5" t="s">
        <v>6</v>
      </c>
      <c r="D18" s="1">
        <v>23</v>
      </c>
      <c r="E18" s="1">
        <v>1</v>
      </c>
      <c r="F18" s="7">
        <v>1</v>
      </c>
      <c r="G18" s="42"/>
    </row>
    <row r="19" spans="1:7" s="11" customFormat="1" ht="19.5" customHeight="1" x14ac:dyDescent="0.25">
      <c r="A19" s="175"/>
      <c r="B19" s="161"/>
      <c r="C19" s="5" t="s">
        <v>7</v>
      </c>
      <c r="D19" s="1">
        <v>26</v>
      </c>
      <c r="E19" s="1">
        <v>1</v>
      </c>
      <c r="F19" s="7">
        <v>2</v>
      </c>
      <c r="G19" s="53"/>
    </row>
    <row r="20" spans="1:7" s="11" customFormat="1" ht="19.5" customHeight="1" x14ac:dyDescent="0.25">
      <c r="A20" s="174" t="s">
        <v>11</v>
      </c>
      <c r="B20" s="160"/>
      <c r="C20" s="5" t="s">
        <v>5</v>
      </c>
      <c r="D20" s="1">
        <v>16</v>
      </c>
      <c r="E20" s="1">
        <v>1</v>
      </c>
      <c r="F20" s="7">
        <v>1</v>
      </c>
      <c r="G20" s="42"/>
    </row>
    <row r="21" spans="1:7" s="11" customFormat="1" ht="19.5" customHeight="1" x14ac:dyDescent="0.25">
      <c r="A21" s="175"/>
      <c r="B21" s="161"/>
      <c r="C21" s="5" t="s">
        <v>6</v>
      </c>
      <c r="D21" s="1">
        <v>6</v>
      </c>
      <c r="E21" s="1">
        <v>1</v>
      </c>
      <c r="F21" s="7">
        <v>1</v>
      </c>
      <c r="G21" s="53"/>
    </row>
    <row r="22" spans="1:7" s="11" customFormat="1" ht="19.5" customHeight="1" x14ac:dyDescent="0.25">
      <c r="A22" s="175"/>
      <c r="B22" s="161"/>
      <c r="C22" s="5" t="s">
        <v>7</v>
      </c>
      <c r="D22" s="1">
        <v>10</v>
      </c>
      <c r="E22" s="1">
        <v>1</v>
      </c>
      <c r="F22" s="7">
        <v>1</v>
      </c>
      <c r="G22" s="53"/>
    </row>
    <row r="23" spans="1:7" s="11" customFormat="1" ht="21.6" customHeight="1" x14ac:dyDescent="0.25">
      <c r="A23" s="178"/>
      <c r="B23" s="162"/>
      <c r="C23" s="5" t="s">
        <v>8</v>
      </c>
      <c r="D23" s="1">
        <v>0</v>
      </c>
      <c r="E23" s="1">
        <v>0</v>
      </c>
      <c r="F23" s="1">
        <v>0</v>
      </c>
      <c r="G23" s="53"/>
    </row>
    <row r="24" spans="1:7" s="11" customFormat="1" ht="21.6" customHeight="1" x14ac:dyDescent="0.25">
      <c r="A24" s="100" t="s">
        <v>120</v>
      </c>
      <c r="B24" s="96"/>
      <c r="C24" s="5" t="s">
        <v>5</v>
      </c>
      <c r="D24" s="1">
        <v>0</v>
      </c>
      <c r="E24" s="1">
        <v>0</v>
      </c>
      <c r="F24" s="7">
        <v>0</v>
      </c>
      <c r="G24" s="106"/>
    </row>
    <row r="25" spans="1:7" s="11" customFormat="1" ht="19.5" customHeight="1" x14ac:dyDescent="0.25">
      <c r="A25" s="159" t="s">
        <v>13</v>
      </c>
      <c r="B25" s="160"/>
      <c r="C25" s="5" t="s">
        <v>5</v>
      </c>
      <c r="D25" s="125">
        <v>44</v>
      </c>
      <c r="E25" s="1">
        <v>2</v>
      </c>
      <c r="F25" s="7">
        <v>3</v>
      </c>
      <c r="G25" s="42">
        <v>45714</v>
      </c>
    </row>
    <row r="26" spans="1:7" s="11" customFormat="1" ht="19.5" customHeight="1" x14ac:dyDescent="0.25">
      <c r="A26" s="159"/>
      <c r="B26" s="162"/>
      <c r="C26" s="129" t="s">
        <v>6</v>
      </c>
      <c r="D26" s="127">
        <v>36</v>
      </c>
      <c r="E26" s="127">
        <v>2</v>
      </c>
      <c r="F26" s="128">
        <v>2</v>
      </c>
      <c r="G26" s="42">
        <v>45726</v>
      </c>
    </row>
    <row r="27" spans="1:7" s="11" customFormat="1" ht="19.5" customHeight="1" x14ac:dyDescent="0.25">
      <c r="A27" s="159"/>
      <c r="B27" s="18" t="s">
        <v>14</v>
      </c>
      <c r="C27" s="5" t="s">
        <v>7</v>
      </c>
      <c r="D27" s="5">
        <v>27</v>
      </c>
      <c r="E27" s="1">
        <v>1</v>
      </c>
      <c r="F27" s="7">
        <v>2</v>
      </c>
      <c r="G27" s="109" t="s">
        <v>129</v>
      </c>
    </row>
    <row r="28" spans="1:7" s="11" customFormat="1" ht="21.6" customHeight="1" x14ac:dyDescent="0.25">
      <c r="A28" s="159"/>
      <c r="B28" s="37" t="s">
        <v>101</v>
      </c>
      <c r="C28" s="5" t="s">
        <v>7</v>
      </c>
      <c r="D28" s="5">
        <v>15</v>
      </c>
      <c r="E28" s="1">
        <v>1</v>
      </c>
      <c r="F28" s="7">
        <v>1</v>
      </c>
      <c r="G28" s="106" t="s">
        <v>129</v>
      </c>
    </row>
    <row r="29" spans="1:7" s="11" customFormat="1" ht="17.45" customHeight="1" x14ac:dyDescent="0.25">
      <c r="A29" s="159"/>
      <c r="B29" s="18" t="s">
        <v>14</v>
      </c>
      <c r="C29" s="5" t="s">
        <v>8</v>
      </c>
      <c r="D29" s="1">
        <v>0</v>
      </c>
      <c r="E29" s="1">
        <v>0</v>
      </c>
      <c r="F29" s="1">
        <v>0</v>
      </c>
      <c r="G29" s="42"/>
    </row>
    <row r="30" spans="1:7" s="11" customFormat="1" ht="21.6" customHeight="1" x14ac:dyDescent="0.25">
      <c r="A30" s="159"/>
      <c r="B30" s="48" t="s">
        <v>101</v>
      </c>
      <c r="C30" s="5" t="s">
        <v>8</v>
      </c>
      <c r="D30" s="1">
        <v>0</v>
      </c>
      <c r="E30" s="1">
        <v>0</v>
      </c>
      <c r="F30" s="1">
        <v>0</v>
      </c>
      <c r="G30" s="53"/>
    </row>
    <row r="31" spans="1:7" s="11" customFormat="1" ht="19.5" customHeight="1" x14ac:dyDescent="0.25">
      <c r="A31" s="159" t="s">
        <v>15</v>
      </c>
      <c r="B31" s="160"/>
      <c r="C31" s="5" t="s">
        <v>5</v>
      </c>
      <c r="D31" s="1">
        <v>10</v>
      </c>
      <c r="E31" s="1">
        <v>1</v>
      </c>
      <c r="F31" s="7">
        <v>1</v>
      </c>
      <c r="G31" s="92" t="s">
        <v>125</v>
      </c>
    </row>
    <row r="32" spans="1:7" s="11" customFormat="1" ht="19.5" customHeight="1" x14ac:dyDescent="0.25">
      <c r="A32" s="159"/>
      <c r="B32" s="161"/>
      <c r="C32" s="5" t="s">
        <v>6</v>
      </c>
      <c r="D32" s="1">
        <v>4</v>
      </c>
      <c r="E32" s="1">
        <v>1</v>
      </c>
      <c r="F32" s="7">
        <v>1</v>
      </c>
      <c r="G32" s="103" t="s">
        <v>125</v>
      </c>
    </row>
    <row r="33" spans="1:7" s="11" customFormat="1" ht="19.5" customHeight="1" x14ac:dyDescent="0.25">
      <c r="A33" s="159"/>
      <c r="B33" s="161"/>
      <c r="C33" s="5" t="s">
        <v>7</v>
      </c>
      <c r="D33" s="1">
        <v>23</v>
      </c>
      <c r="E33" s="1">
        <v>1</v>
      </c>
      <c r="F33" s="7">
        <v>1</v>
      </c>
      <c r="G33" s="53"/>
    </row>
    <row r="34" spans="1:7" s="11" customFormat="1" ht="19.5" customHeight="1" x14ac:dyDescent="0.25">
      <c r="A34" s="159"/>
      <c r="B34" s="162"/>
      <c r="C34" s="5" t="s">
        <v>8</v>
      </c>
      <c r="D34" s="1">
        <v>0</v>
      </c>
      <c r="E34" s="1">
        <v>0</v>
      </c>
      <c r="F34" s="1">
        <v>0</v>
      </c>
      <c r="G34" s="53"/>
    </row>
    <row r="35" spans="1:7" s="11" customFormat="1" ht="35.25" customHeight="1" x14ac:dyDescent="0.25">
      <c r="A35" s="90" t="s">
        <v>110</v>
      </c>
      <c r="B35" s="47"/>
      <c r="C35" s="5" t="s">
        <v>5</v>
      </c>
      <c r="D35" s="1">
        <v>0</v>
      </c>
      <c r="E35" s="1">
        <v>0</v>
      </c>
      <c r="F35" s="7">
        <v>0</v>
      </c>
      <c r="G35" s="53"/>
    </row>
    <row r="36" spans="1:7" s="11" customFormat="1" ht="19.5" customHeight="1" x14ac:dyDescent="0.25">
      <c r="A36" s="159" t="s">
        <v>37</v>
      </c>
      <c r="B36" s="252"/>
      <c r="C36" s="5" t="s">
        <v>5</v>
      </c>
      <c r="D36" s="1">
        <v>27</v>
      </c>
      <c r="E36" s="1">
        <v>1</v>
      </c>
      <c r="F36" s="7">
        <v>2</v>
      </c>
      <c r="G36" s="42"/>
    </row>
    <row r="37" spans="1:7" s="11" customFormat="1" ht="19.5" customHeight="1" x14ac:dyDescent="0.25">
      <c r="A37" s="159"/>
      <c r="B37" s="253"/>
      <c r="C37" s="5" t="s">
        <v>6</v>
      </c>
      <c r="D37" s="1">
        <v>20</v>
      </c>
      <c r="E37" s="1">
        <v>1</v>
      </c>
      <c r="F37" s="7">
        <v>1</v>
      </c>
      <c r="G37" s="53"/>
    </row>
    <row r="38" spans="1:7" s="11" customFormat="1" ht="21" customHeight="1" x14ac:dyDescent="0.25">
      <c r="A38" s="159"/>
      <c r="B38" s="254"/>
      <c r="C38" s="5" t="s">
        <v>7</v>
      </c>
      <c r="D38" s="5">
        <v>27</v>
      </c>
      <c r="E38" s="1">
        <v>1</v>
      </c>
      <c r="F38" s="7">
        <v>2</v>
      </c>
      <c r="G38" s="53"/>
    </row>
    <row r="39" spans="1:7" s="11" customFormat="1" ht="30" customHeight="1" x14ac:dyDescent="0.25">
      <c r="A39" s="153" t="s">
        <v>67</v>
      </c>
      <c r="B39" s="154"/>
      <c r="C39" s="155"/>
      <c r="D39" s="44">
        <f>SUM(D8:D38)</f>
        <v>388</v>
      </c>
      <c r="E39" s="5"/>
      <c r="F39" s="21"/>
      <c r="G39" s="54"/>
    </row>
    <row r="40" spans="1:7" s="11" customFormat="1" ht="21" customHeight="1" x14ac:dyDescent="0.25">
      <c r="A40" s="174" t="s">
        <v>59</v>
      </c>
      <c r="B40" s="160"/>
      <c r="C40" s="5" t="s">
        <v>5</v>
      </c>
      <c r="D40" s="127">
        <v>32</v>
      </c>
      <c r="E40" s="127">
        <v>1</v>
      </c>
      <c r="F40" s="128">
        <v>2</v>
      </c>
      <c r="G40" s="42">
        <v>45714</v>
      </c>
    </row>
    <row r="41" spans="1:7" s="11" customFormat="1" ht="21" customHeight="1" x14ac:dyDescent="0.25">
      <c r="A41" s="175"/>
      <c r="B41" s="161"/>
      <c r="C41" s="129" t="s">
        <v>6</v>
      </c>
      <c r="D41" s="127">
        <v>17</v>
      </c>
      <c r="E41" s="127">
        <v>1</v>
      </c>
      <c r="F41" s="128">
        <v>1</v>
      </c>
      <c r="G41" s="42" t="s">
        <v>130</v>
      </c>
    </row>
    <row r="42" spans="1:7" s="11" customFormat="1" ht="21" customHeight="1" x14ac:dyDescent="0.25">
      <c r="A42" s="178"/>
      <c r="B42" s="162"/>
      <c r="C42" s="5" t="s">
        <v>7</v>
      </c>
      <c r="D42" s="1">
        <v>33</v>
      </c>
      <c r="E42" s="1">
        <v>1</v>
      </c>
      <c r="F42" s="7">
        <v>2</v>
      </c>
      <c r="G42" s="42"/>
    </row>
    <row r="43" spans="1:7" s="11" customFormat="1" ht="16.899999999999999" customHeight="1" x14ac:dyDescent="0.25">
      <c r="A43" s="159" t="s">
        <v>16</v>
      </c>
      <c r="B43" s="164"/>
      <c r="C43" s="5" t="s">
        <v>5</v>
      </c>
      <c r="D43" s="1">
        <v>123</v>
      </c>
      <c r="E43" s="124">
        <v>4</v>
      </c>
      <c r="F43" s="7">
        <v>8</v>
      </c>
      <c r="G43" s="42"/>
    </row>
    <row r="44" spans="1:7" s="11" customFormat="1" ht="16.899999999999999" customHeight="1" x14ac:dyDescent="0.25">
      <c r="A44" s="159"/>
      <c r="B44" s="164"/>
      <c r="C44" s="5" t="s">
        <v>6</v>
      </c>
      <c r="D44" s="1">
        <v>105</v>
      </c>
      <c r="E44" s="1">
        <v>4</v>
      </c>
      <c r="F44" s="7">
        <v>7</v>
      </c>
      <c r="G44" s="52"/>
    </row>
    <row r="45" spans="1:7" s="11" customFormat="1" ht="16.899999999999999" customHeight="1" x14ac:dyDescent="0.25">
      <c r="A45" s="159"/>
      <c r="B45" s="164"/>
      <c r="C45" s="5" t="s">
        <v>7</v>
      </c>
      <c r="D45" s="1">
        <v>128</v>
      </c>
      <c r="E45" s="1">
        <v>4</v>
      </c>
      <c r="F45" s="7">
        <v>8</v>
      </c>
      <c r="G45" s="42"/>
    </row>
    <row r="46" spans="1:7" s="11" customFormat="1" ht="16.899999999999999" customHeight="1" x14ac:dyDescent="0.25">
      <c r="A46" s="159"/>
      <c r="B46" s="164"/>
      <c r="C46" s="5" t="s">
        <v>8</v>
      </c>
      <c r="D46" s="1">
        <v>117</v>
      </c>
      <c r="E46" s="1">
        <v>4</v>
      </c>
      <c r="F46" s="7">
        <v>8</v>
      </c>
      <c r="G46" s="52"/>
    </row>
    <row r="47" spans="1:7" s="11" customFormat="1" ht="16.899999999999999" customHeight="1" x14ac:dyDescent="0.25">
      <c r="A47" s="159"/>
      <c r="B47" s="164"/>
      <c r="C47" s="5" t="s">
        <v>17</v>
      </c>
      <c r="D47" s="1">
        <v>186</v>
      </c>
      <c r="E47" s="1">
        <v>6</v>
      </c>
      <c r="F47" s="7">
        <v>12</v>
      </c>
      <c r="G47" s="52"/>
    </row>
    <row r="48" spans="1:7" s="11" customFormat="1" ht="16.899999999999999" customHeight="1" x14ac:dyDescent="0.25">
      <c r="A48" s="159"/>
      <c r="B48" s="164"/>
      <c r="C48" s="5" t="s">
        <v>18</v>
      </c>
      <c r="D48" s="1">
        <v>0</v>
      </c>
      <c r="E48" s="1">
        <v>0</v>
      </c>
      <c r="F48" s="7">
        <v>0</v>
      </c>
      <c r="G48" s="55"/>
    </row>
    <row r="49" spans="1:7" s="11" customFormat="1" ht="18" customHeight="1" x14ac:dyDescent="0.25">
      <c r="A49" s="234" t="s">
        <v>103</v>
      </c>
      <c r="B49" s="160"/>
      <c r="C49" s="5" t="s">
        <v>5</v>
      </c>
      <c r="D49" s="1">
        <v>17</v>
      </c>
      <c r="E49" s="1">
        <v>1</v>
      </c>
      <c r="F49" s="7">
        <v>2</v>
      </c>
      <c r="G49" s="91"/>
    </row>
    <row r="50" spans="1:7" s="11" customFormat="1" ht="18" customHeight="1" x14ac:dyDescent="0.25">
      <c r="A50" s="235"/>
      <c r="B50" s="161"/>
      <c r="C50" s="5" t="s">
        <v>6</v>
      </c>
      <c r="D50" s="1">
        <v>22</v>
      </c>
      <c r="E50" s="1">
        <v>1</v>
      </c>
      <c r="F50" s="7">
        <v>2</v>
      </c>
      <c r="G50" s="52"/>
    </row>
    <row r="51" spans="1:7" s="11" customFormat="1" ht="18" customHeight="1" x14ac:dyDescent="0.25">
      <c r="A51" s="235"/>
      <c r="B51" s="161"/>
      <c r="C51" s="5" t="s">
        <v>7</v>
      </c>
      <c r="D51" s="1">
        <v>6</v>
      </c>
      <c r="E51" s="1">
        <v>1</v>
      </c>
      <c r="F51" s="7">
        <v>1</v>
      </c>
      <c r="G51" s="52"/>
    </row>
    <row r="52" spans="1:7" s="11" customFormat="1" ht="18" customHeight="1" x14ac:dyDescent="0.25">
      <c r="A52" s="235"/>
      <c r="B52" s="161"/>
      <c r="C52" s="5" t="s">
        <v>8</v>
      </c>
      <c r="D52" s="1">
        <v>8</v>
      </c>
      <c r="E52" s="1">
        <v>1</v>
      </c>
      <c r="F52" s="7">
        <v>1</v>
      </c>
      <c r="G52" s="52"/>
    </row>
    <row r="53" spans="1:7" s="11" customFormat="1" ht="18" customHeight="1" x14ac:dyDescent="0.25">
      <c r="A53" s="235"/>
      <c r="B53" s="161"/>
      <c r="C53" s="5" t="s">
        <v>17</v>
      </c>
      <c r="D53" s="1">
        <v>4</v>
      </c>
      <c r="E53" s="1">
        <v>1</v>
      </c>
      <c r="F53" s="7">
        <v>1</v>
      </c>
      <c r="G53" s="52"/>
    </row>
    <row r="54" spans="1:7" s="11" customFormat="1" ht="18" customHeight="1" x14ac:dyDescent="0.25">
      <c r="A54" s="236"/>
      <c r="B54" s="162"/>
      <c r="C54" s="5" t="s">
        <v>18</v>
      </c>
      <c r="D54" s="1">
        <v>0</v>
      </c>
      <c r="E54" s="1">
        <v>0</v>
      </c>
      <c r="F54" s="7">
        <v>0</v>
      </c>
      <c r="G54" s="52"/>
    </row>
    <row r="55" spans="1:7" s="11" customFormat="1" ht="32.450000000000003" customHeight="1" x14ac:dyDescent="0.25">
      <c r="A55" s="156" t="s">
        <v>68</v>
      </c>
      <c r="B55" s="157"/>
      <c r="C55" s="158"/>
      <c r="D55" s="44">
        <f>SUM(D40:D54)</f>
        <v>798</v>
      </c>
      <c r="E55" s="5"/>
      <c r="F55" s="21"/>
      <c r="G55" s="54"/>
    </row>
    <row r="56" spans="1:7" s="11" customFormat="1" ht="19.899999999999999" customHeight="1" x14ac:dyDescent="0.25">
      <c r="A56" s="174" t="s">
        <v>104</v>
      </c>
      <c r="B56" s="160"/>
      <c r="C56" s="5" t="s">
        <v>5</v>
      </c>
      <c r="D56" s="1">
        <v>0</v>
      </c>
      <c r="E56" s="1">
        <v>0</v>
      </c>
      <c r="F56" s="7">
        <v>0</v>
      </c>
      <c r="G56" s="42"/>
    </row>
    <row r="57" spans="1:7" s="11" customFormat="1" ht="19.899999999999999" customHeight="1" x14ac:dyDescent="0.25">
      <c r="A57" s="175"/>
      <c r="B57" s="161"/>
      <c r="C57" s="5" t="s">
        <v>6</v>
      </c>
      <c r="D57" s="1">
        <v>0</v>
      </c>
      <c r="E57" s="1">
        <v>0</v>
      </c>
      <c r="F57" s="7">
        <v>0</v>
      </c>
      <c r="G57" s="42"/>
    </row>
    <row r="58" spans="1:7" s="11" customFormat="1" ht="19.899999999999999" customHeight="1" x14ac:dyDescent="0.25">
      <c r="A58" s="178"/>
      <c r="B58" s="162"/>
      <c r="C58" s="5" t="s">
        <v>7</v>
      </c>
      <c r="D58" s="1">
        <v>0</v>
      </c>
      <c r="E58" s="1">
        <v>0</v>
      </c>
      <c r="F58" s="7">
        <v>0</v>
      </c>
      <c r="G58" s="42"/>
    </row>
    <row r="59" spans="1:7" s="11" customFormat="1" ht="24.6" customHeight="1" x14ac:dyDescent="0.25">
      <c r="A59" s="159" t="s">
        <v>19</v>
      </c>
      <c r="B59" s="164"/>
      <c r="C59" s="5" t="s">
        <v>5</v>
      </c>
      <c r="D59" s="1">
        <v>75</v>
      </c>
      <c r="E59" s="1">
        <v>3</v>
      </c>
      <c r="F59" s="7">
        <v>5</v>
      </c>
      <c r="G59" s="42"/>
    </row>
    <row r="60" spans="1:7" s="11" customFormat="1" ht="24.6" customHeight="1" x14ac:dyDescent="0.25">
      <c r="A60" s="159"/>
      <c r="B60" s="164"/>
      <c r="C60" s="130" t="s">
        <v>6</v>
      </c>
      <c r="D60" s="125">
        <v>77</v>
      </c>
      <c r="E60" s="125">
        <v>3</v>
      </c>
      <c r="F60" s="131">
        <v>5</v>
      </c>
      <c r="G60" s="42" t="s">
        <v>131</v>
      </c>
    </row>
    <row r="61" spans="1:7" s="11" customFormat="1" ht="24.6" customHeight="1" x14ac:dyDescent="0.25">
      <c r="A61" s="159"/>
      <c r="B61" s="164"/>
      <c r="C61" s="5" t="s">
        <v>7</v>
      </c>
      <c r="D61" s="1">
        <v>84</v>
      </c>
      <c r="E61" s="1">
        <v>3</v>
      </c>
      <c r="F61" s="7">
        <v>6</v>
      </c>
      <c r="G61" s="52"/>
    </row>
    <row r="62" spans="1:7" s="11" customFormat="1" ht="24.6" customHeight="1" x14ac:dyDescent="0.25">
      <c r="A62" s="159"/>
      <c r="B62" s="164"/>
      <c r="C62" s="5" t="s">
        <v>8</v>
      </c>
      <c r="D62" s="1">
        <v>0</v>
      </c>
      <c r="E62" s="1">
        <v>0</v>
      </c>
      <c r="F62" s="1">
        <v>0</v>
      </c>
      <c r="G62" s="55"/>
    </row>
    <row r="63" spans="1:7" s="11" customFormat="1" ht="22.9" customHeight="1" x14ac:dyDescent="0.25">
      <c r="A63" s="174" t="s">
        <v>43</v>
      </c>
      <c r="B63" s="160"/>
      <c r="C63" s="1" t="s">
        <v>5</v>
      </c>
      <c r="D63" s="1">
        <v>0</v>
      </c>
      <c r="E63" s="1">
        <v>0</v>
      </c>
      <c r="F63" s="7">
        <v>0</v>
      </c>
      <c r="G63" s="42"/>
    </row>
    <row r="64" spans="1:7" s="11" customFormat="1" ht="22.9" customHeight="1" x14ac:dyDescent="0.25">
      <c r="A64" s="224"/>
      <c r="B64" s="271"/>
      <c r="C64" s="5" t="s">
        <v>6</v>
      </c>
      <c r="D64" s="1">
        <v>0</v>
      </c>
      <c r="E64" s="1">
        <v>0</v>
      </c>
      <c r="F64" s="7">
        <v>0</v>
      </c>
      <c r="G64" s="53"/>
    </row>
    <row r="65" spans="1:7" s="11" customFormat="1" ht="22.9" customHeight="1" x14ac:dyDescent="0.25">
      <c r="A65" s="224"/>
      <c r="B65" s="271"/>
      <c r="C65" s="5" t="s">
        <v>7</v>
      </c>
      <c r="D65" s="1">
        <v>0</v>
      </c>
      <c r="E65" s="1">
        <v>0</v>
      </c>
      <c r="F65" s="7">
        <v>0</v>
      </c>
      <c r="G65" s="53"/>
    </row>
    <row r="66" spans="1:7" s="11" customFormat="1" ht="22.9" customHeight="1" x14ac:dyDescent="0.25">
      <c r="A66" s="225"/>
      <c r="B66" s="272"/>
      <c r="C66" s="5" t="s">
        <v>8</v>
      </c>
      <c r="D66" s="1">
        <v>0</v>
      </c>
      <c r="E66" s="1">
        <v>0</v>
      </c>
      <c r="F66" s="1">
        <v>0</v>
      </c>
      <c r="G66" s="53"/>
    </row>
    <row r="67" spans="1:7" s="11" customFormat="1" ht="19.5" customHeight="1" x14ac:dyDescent="0.25">
      <c r="A67" s="159" t="s">
        <v>38</v>
      </c>
      <c r="B67" s="164"/>
      <c r="C67" s="5" t="s">
        <v>5</v>
      </c>
      <c r="D67" s="125">
        <v>20</v>
      </c>
      <c r="E67" s="1">
        <v>1</v>
      </c>
      <c r="F67" s="7">
        <v>1</v>
      </c>
      <c r="G67" s="42">
        <v>45714</v>
      </c>
    </row>
    <row r="68" spans="1:7" s="11" customFormat="1" ht="19.5" customHeight="1" x14ac:dyDescent="0.25">
      <c r="A68" s="159"/>
      <c r="B68" s="164"/>
      <c r="C68" s="5" t="s">
        <v>6</v>
      </c>
      <c r="D68" s="1">
        <v>11</v>
      </c>
      <c r="E68" s="1">
        <v>1</v>
      </c>
      <c r="F68" s="7">
        <v>1</v>
      </c>
      <c r="G68" s="42"/>
    </row>
    <row r="69" spans="1:7" s="11" customFormat="1" ht="19.5" customHeight="1" x14ac:dyDescent="0.25">
      <c r="A69" s="159"/>
      <c r="B69" s="164"/>
      <c r="C69" s="5" t="s">
        <v>7</v>
      </c>
      <c r="D69" s="1">
        <v>10</v>
      </c>
      <c r="E69" s="1">
        <v>1</v>
      </c>
      <c r="F69" s="7">
        <v>1</v>
      </c>
      <c r="G69" s="42"/>
    </row>
    <row r="70" spans="1:7" s="11" customFormat="1" ht="19.5" customHeight="1" x14ac:dyDescent="0.25">
      <c r="A70" s="159"/>
      <c r="B70" s="164"/>
      <c r="C70" s="5" t="s">
        <v>8</v>
      </c>
      <c r="D70" s="1">
        <v>0</v>
      </c>
      <c r="E70" s="1">
        <v>0</v>
      </c>
      <c r="F70" s="1">
        <v>0</v>
      </c>
      <c r="G70" s="53"/>
    </row>
    <row r="71" spans="1:7" s="11" customFormat="1" ht="33.75" customHeight="1" x14ac:dyDescent="0.25">
      <c r="A71" s="98" t="s">
        <v>121</v>
      </c>
      <c r="B71" s="95"/>
      <c r="C71" s="5" t="s">
        <v>5</v>
      </c>
      <c r="D71" s="1">
        <v>8</v>
      </c>
      <c r="E71" s="1">
        <v>1</v>
      </c>
      <c r="F71" s="7">
        <v>1</v>
      </c>
      <c r="G71" s="53"/>
    </row>
    <row r="72" spans="1:7" s="11" customFormat="1" ht="30" customHeight="1" x14ac:dyDescent="0.25">
      <c r="A72" s="174" t="s">
        <v>113</v>
      </c>
      <c r="B72" s="160"/>
      <c r="C72" s="5" t="s">
        <v>5</v>
      </c>
      <c r="D72" s="1">
        <v>40</v>
      </c>
      <c r="E72" s="1">
        <v>2</v>
      </c>
      <c r="F72" s="7">
        <v>3</v>
      </c>
      <c r="G72" s="42"/>
    </row>
    <row r="73" spans="1:7" s="11" customFormat="1" ht="30" customHeight="1" x14ac:dyDescent="0.25">
      <c r="A73" s="175"/>
      <c r="B73" s="161"/>
      <c r="C73" s="5" t="s">
        <v>6</v>
      </c>
      <c r="D73" s="1">
        <v>14</v>
      </c>
      <c r="E73" s="1">
        <v>1</v>
      </c>
      <c r="F73" s="7">
        <v>1</v>
      </c>
      <c r="G73" s="42"/>
    </row>
    <row r="74" spans="1:7" s="11" customFormat="1" ht="26.25" customHeight="1" x14ac:dyDescent="0.25">
      <c r="A74" s="178"/>
      <c r="B74" s="162"/>
      <c r="C74" s="5" t="s">
        <v>7</v>
      </c>
      <c r="D74" s="1">
        <v>23</v>
      </c>
      <c r="E74" s="1">
        <v>1</v>
      </c>
      <c r="F74" s="7">
        <v>2</v>
      </c>
      <c r="G74" s="42"/>
    </row>
    <row r="75" spans="1:7" s="11" customFormat="1" ht="17.45" customHeight="1" x14ac:dyDescent="0.25">
      <c r="A75" s="159" t="s">
        <v>39</v>
      </c>
      <c r="B75" s="181"/>
      <c r="C75" s="129" t="s">
        <v>5</v>
      </c>
      <c r="D75" s="127">
        <v>30</v>
      </c>
      <c r="E75" s="127">
        <v>1</v>
      </c>
      <c r="F75" s="128">
        <v>2</v>
      </c>
      <c r="G75" s="42" t="s">
        <v>131</v>
      </c>
    </row>
    <row r="76" spans="1:7" s="11" customFormat="1" ht="17.45" customHeight="1" x14ac:dyDescent="0.25">
      <c r="A76" s="159"/>
      <c r="B76" s="181"/>
      <c r="C76" s="5" t="s">
        <v>6</v>
      </c>
      <c r="D76" s="1">
        <v>32</v>
      </c>
      <c r="E76" s="1">
        <v>1</v>
      </c>
      <c r="F76" s="7">
        <v>2</v>
      </c>
      <c r="G76" s="42"/>
    </row>
    <row r="77" spans="1:7" s="11" customFormat="1" ht="17.45" customHeight="1" x14ac:dyDescent="0.25">
      <c r="A77" s="159"/>
      <c r="B77" s="181"/>
      <c r="C77" s="5" t="s">
        <v>7</v>
      </c>
      <c r="D77" s="1">
        <v>29</v>
      </c>
      <c r="E77" s="1">
        <v>1</v>
      </c>
      <c r="F77" s="7">
        <v>2</v>
      </c>
      <c r="G77" s="53"/>
    </row>
    <row r="78" spans="1:7" s="11" customFormat="1" ht="17.45" customHeight="1" x14ac:dyDescent="0.25">
      <c r="A78" s="159"/>
      <c r="B78" s="181"/>
      <c r="C78" s="5" t="s">
        <v>8</v>
      </c>
      <c r="D78" s="1">
        <v>0</v>
      </c>
      <c r="E78" s="1">
        <v>0</v>
      </c>
      <c r="F78" s="1">
        <v>0</v>
      </c>
      <c r="G78" s="53"/>
    </row>
    <row r="79" spans="1:7" s="11" customFormat="1" ht="21" customHeight="1" x14ac:dyDescent="0.25">
      <c r="A79" s="174" t="s">
        <v>60</v>
      </c>
      <c r="B79" s="22"/>
      <c r="C79" s="129" t="s">
        <v>5</v>
      </c>
      <c r="D79" s="127">
        <v>63</v>
      </c>
      <c r="E79" s="127">
        <v>2</v>
      </c>
      <c r="F79" s="128">
        <v>4</v>
      </c>
      <c r="G79" s="42" t="s">
        <v>131</v>
      </c>
    </row>
    <row r="80" spans="1:7" s="11" customFormat="1" ht="16.5" x14ac:dyDescent="0.25">
      <c r="A80" s="175"/>
      <c r="B80" s="22"/>
      <c r="C80" s="19" t="s">
        <v>6</v>
      </c>
      <c r="D80" s="1">
        <v>44</v>
      </c>
      <c r="E80" s="1">
        <v>2</v>
      </c>
      <c r="F80" s="21">
        <v>3</v>
      </c>
      <c r="G80" s="42"/>
    </row>
    <row r="81" spans="1:7" s="11" customFormat="1" ht="16.5" x14ac:dyDescent="0.25">
      <c r="A81" s="175"/>
      <c r="B81" s="22"/>
      <c r="C81" s="19" t="s">
        <v>7</v>
      </c>
      <c r="D81" s="1">
        <v>42</v>
      </c>
      <c r="E81" s="1">
        <v>2</v>
      </c>
      <c r="F81" s="7">
        <v>3</v>
      </c>
      <c r="G81" s="52"/>
    </row>
    <row r="82" spans="1:7" s="11" customFormat="1" ht="16.5" x14ac:dyDescent="0.25">
      <c r="A82" s="178"/>
      <c r="B82" s="22"/>
      <c r="C82" s="19" t="s">
        <v>8</v>
      </c>
      <c r="D82" s="1">
        <v>0</v>
      </c>
      <c r="E82" s="1">
        <v>0</v>
      </c>
      <c r="F82" s="7">
        <v>0</v>
      </c>
      <c r="G82" s="52"/>
    </row>
    <row r="83" spans="1:7" s="11" customFormat="1" ht="19.899999999999999" customHeight="1" x14ac:dyDescent="0.25">
      <c r="A83" s="159" t="s">
        <v>23</v>
      </c>
      <c r="B83" s="160"/>
      <c r="C83" s="5" t="s">
        <v>5</v>
      </c>
      <c r="D83" s="1">
        <v>28</v>
      </c>
      <c r="E83" s="1">
        <v>1</v>
      </c>
      <c r="F83" s="7">
        <v>2</v>
      </c>
      <c r="G83" s="42"/>
    </row>
    <row r="84" spans="1:7" s="11" customFormat="1" ht="19.899999999999999" customHeight="1" x14ac:dyDescent="0.25">
      <c r="A84" s="159"/>
      <c r="B84" s="161"/>
      <c r="C84" s="5" t="s">
        <v>6</v>
      </c>
      <c r="D84" s="1">
        <v>25</v>
      </c>
      <c r="E84" s="1">
        <v>1</v>
      </c>
      <c r="F84" s="7">
        <v>2</v>
      </c>
      <c r="G84" s="52"/>
    </row>
    <row r="85" spans="1:7" s="11" customFormat="1" ht="19.899999999999999" customHeight="1" x14ac:dyDescent="0.25">
      <c r="A85" s="159"/>
      <c r="B85" s="161"/>
      <c r="C85" s="5" t="s">
        <v>7</v>
      </c>
      <c r="D85" s="1">
        <v>14</v>
      </c>
      <c r="E85" s="1">
        <v>1</v>
      </c>
      <c r="F85" s="7">
        <v>1</v>
      </c>
      <c r="G85" s="52"/>
    </row>
    <row r="86" spans="1:7" s="11" customFormat="1" ht="19.899999999999999" customHeight="1" x14ac:dyDescent="0.25">
      <c r="A86" s="159"/>
      <c r="B86" s="162"/>
      <c r="C86" s="5" t="s">
        <v>8</v>
      </c>
      <c r="D86" s="1">
        <v>0</v>
      </c>
      <c r="E86" s="1">
        <v>0</v>
      </c>
      <c r="F86" s="1">
        <v>0</v>
      </c>
      <c r="G86" s="55"/>
    </row>
    <row r="87" spans="1:7" s="11" customFormat="1" ht="22.5" customHeight="1" x14ac:dyDescent="0.25">
      <c r="A87" s="149" t="s">
        <v>74</v>
      </c>
      <c r="B87" s="149"/>
      <c r="C87" s="149"/>
      <c r="D87" s="73">
        <f>SUM(D56:D86)</f>
        <v>669</v>
      </c>
      <c r="E87" s="5"/>
      <c r="F87" s="21"/>
      <c r="G87" s="54"/>
    </row>
    <row r="88" spans="1:7" s="11" customFormat="1" ht="19.149999999999999" customHeight="1" x14ac:dyDescent="0.25">
      <c r="A88" s="159" t="s">
        <v>55</v>
      </c>
      <c r="B88" s="181"/>
      <c r="C88" s="5" t="s">
        <v>5</v>
      </c>
      <c r="D88" s="125">
        <v>23</v>
      </c>
      <c r="E88" s="1">
        <v>1</v>
      </c>
      <c r="F88" s="7">
        <v>2</v>
      </c>
      <c r="G88" s="42">
        <v>45714</v>
      </c>
    </row>
    <row r="89" spans="1:7" s="11" customFormat="1" ht="19.899999999999999" customHeight="1" x14ac:dyDescent="0.25">
      <c r="A89" s="159"/>
      <c r="B89" s="181"/>
      <c r="C89" s="5" t="s">
        <v>6</v>
      </c>
      <c r="D89" s="1">
        <v>31</v>
      </c>
      <c r="E89" s="1">
        <v>1</v>
      </c>
      <c r="F89" s="7">
        <v>2</v>
      </c>
      <c r="G89" s="42"/>
    </row>
    <row r="90" spans="1:7" s="11" customFormat="1" ht="19.149999999999999" customHeight="1" x14ac:dyDescent="0.25">
      <c r="A90" s="159"/>
      <c r="B90" s="181"/>
      <c r="C90" s="5" t="s">
        <v>7</v>
      </c>
      <c r="D90" s="1">
        <v>37</v>
      </c>
      <c r="E90" s="1">
        <v>1</v>
      </c>
      <c r="F90" s="7">
        <v>2</v>
      </c>
      <c r="G90" s="42"/>
    </row>
    <row r="91" spans="1:7" s="11" customFormat="1" ht="19.149999999999999" customHeight="1" x14ac:dyDescent="0.25">
      <c r="A91" s="159"/>
      <c r="B91" s="181"/>
      <c r="C91" s="5" t="s">
        <v>8</v>
      </c>
      <c r="D91" s="1">
        <v>0</v>
      </c>
      <c r="E91" s="1">
        <v>0</v>
      </c>
      <c r="F91" s="1">
        <v>0</v>
      </c>
      <c r="G91" s="42"/>
    </row>
    <row r="92" spans="1:7" s="11" customFormat="1" ht="16.149999999999999" customHeight="1" x14ac:dyDescent="0.25">
      <c r="A92" s="174" t="s">
        <v>24</v>
      </c>
      <c r="B92" s="160"/>
      <c r="C92" s="5" t="s">
        <v>5</v>
      </c>
      <c r="D92" s="1">
        <v>0</v>
      </c>
      <c r="E92" s="1">
        <v>0</v>
      </c>
      <c r="F92" s="7">
        <v>0</v>
      </c>
      <c r="G92" s="92"/>
    </row>
    <row r="93" spans="1:7" s="11" customFormat="1" ht="16.149999999999999" customHeight="1" x14ac:dyDescent="0.25">
      <c r="A93" s="175"/>
      <c r="B93" s="161"/>
      <c r="C93" s="5" t="s">
        <v>6</v>
      </c>
      <c r="D93" s="1">
        <v>5</v>
      </c>
      <c r="E93" s="1">
        <v>1</v>
      </c>
      <c r="F93" s="7">
        <v>1</v>
      </c>
      <c r="G93" s="52"/>
    </row>
    <row r="94" spans="1:7" s="11" customFormat="1" ht="16.149999999999999" customHeight="1" x14ac:dyDescent="0.25">
      <c r="A94" s="175"/>
      <c r="B94" s="161"/>
      <c r="C94" s="5" t="s">
        <v>7</v>
      </c>
      <c r="D94" s="1">
        <v>9</v>
      </c>
      <c r="E94" s="1">
        <v>1</v>
      </c>
      <c r="F94" s="7">
        <v>1</v>
      </c>
      <c r="G94" s="52"/>
    </row>
    <row r="95" spans="1:7" s="11" customFormat="1" ht="17.45" customHeight="1" x14ac:dyDescent="0.25">
      <c r="A95" s="178"/>
      <c r="B95" s="162"/>
      <c r="C95" s="5" t="s">
        <v>8</v>
      </c>
      <c r="D95" s="1">
        <v>0</v>
      </c>
      <c r="E95" s="1">
        <v>0</v>
      </c>
      <c r="F95" s="7">
        <v>0</v>
      </c>
      <c r="G95" s="55"/>
    </row>
    <row r="96" spans="1:7" s="11" customFormat="1" ht="18.600000000000001" customHeight="1" x14ac:dyDescent="0.25">
      <c r="A96" s="174" t="s">
        <v>61</v>
      </c>
      <c r="B96" s="160"/>
      <c r="C96" s="5" t="s">
        <v>5</v>
      </c>
      <c r="D96" s="1">
        <v>12</v>
      </c>
      <c r="E96" s="1">
        <v>1</v>
      </c>
      <c r="F96" s="7">
        <v>1</v>
      </c>
      <c r="G96" s="42"/>
    </row>
    <row r="97" spans="1:7" s="11" customFormat="1" ht="18.600000000000001" customHeight="1" x14ac:dyDescent="0.25">
      <c r="A97" s="175"/>
      <c r="B97" s="161"/>
      <c r="C97" s="5" t="s">
        <v>6</v>
      </c>
      <c r="D97" s="125">
        <v>15</v>
      </c>
      <c r="E97" s="1">
        <v>1</v>
      </c>
      <c r="F97" s="7">
        <v>1</v>
      </c>
      <c r="G97" s="42">
        <v>45714</v>
      </c>
    </row>
    <row r="98" spans="1:7" s="11" customFormat="1" ht="18.600000000000001" customHeight="1" x14ac:dyDescent="0.25">
      <c r="A98" s="175"/>
      <c r="B98" s="161"/>
      <c r="C98" s="5" t="s">
        <v>7</v>
      </c>
      <c r="D98" s="1">
        <v>13</v>
      </c>
      <c r="E98" s="1">
        <v>1</v>
      </c>
      <c r="F98" s="7">
        <v>1</v>
      </c>
      <c r="G98" s="42"/>
    </row>
    <row r="99" spans="1:7" s="11" customFormat="1" ht="18.600000000000001" customHeight="1" x14ac:dyDescent="0.25">
      <c r="A99" s="178"/>
      <c r="B99" s="162"/>
      <c r="C99" s="5" t="s">
        <v>8</v>
      </c>
      <c r="D99" s="1">
        <v>0</v>
      </c>
      <c r="E99" s="1">
        <v>0</v>
      </c>
      <c r="F99" s="7">
        <v>0</v>
      </c>
      <c r="G99" s="52"/>
    </row>
    <row r="100" spans="1:7" s="11" customFormat="1" ht="18.600000000000001" customHeight="1" x14ac:dyDescent="0.25">
      <c r="A100" s="174" t="s">
        <v>62</v>
      </c>
      <c r="B100" s="160"/>
      <c r="C100" s="5" t="s">
        <v>5</v>
      </c>
      <c r="D100" s="1">
        <v>11</v>
      </c>
      <c r="E100" s="1">
        <v>1</v>
      </c>
      <c r="F100" s="7">
        <v>1</v>
      </c>
      <c r="G100" s="92"/>
    </row>
    <row r="101" spans="1:7" s="11" customFormat="1" ht="18.600000000000001" customHeight="1" x14ac:dyDescent="0.25">
      <c r="A101" s="175"/>
      <c r="B101" s="161"/>
      <c r="C101" s="5" t="s">
        <v>6</v>
      </c>
      <c r="D101" s="1">
        <v>12</v>
      </c>
      <c r="E101" s="1">
        <v>1</v>
      </c>
      <c r="F101" s="7">
        <v>1</v>
      </c>
      <c r="G101" s="42"/>
    </row>
    <row r="102" spans="1:7" s="11" customFormat="1" ht="18.600000000000001" customHeight="1" x14ac:dyDescent="0.25">
      <c r="A102" s="175"/>
      <c r="B102" s="161"/>
      <c r="C102" s="5" t="s">
        <v>7</v>
      </c>
      <c r="D102" s="1">
        <v>13</v>
      </c>
      <c r="E102" s="1">
        <v>1</v>
      </c>
      <c r="F102" s="7">
        <v>1</v>
      </c>
      <c r="G102" s="42"/>
    </row>
    <row r="103" spans="1:7" s="11" customFormat="1" ht="18.600000000000001" customHeight="1" x14ac:dyDescent="0.25">
      <c r="A103" s="178"/>
      <c r="B103" s="162"/>
      <c r="C103" s="5" t="s">
        <v>8</v>
      </c>
      <c r="D103" s="1">
        <v>0</v>
      </c>
      <c r="E103" s="1">
        <v>0</v>
      </c>
      <c r="F103" s="7">
        <v>0</v>
      </c>
      <c r="G103" s="52"/>
    </row>
    <row r="104" spans="1:7" s="11" customFormat="1" ht="34.9" customHeight="1" x14ac:dyDescent="0.25">
      <c r="A104" s="156" t="s">
        <v>70</v>
      </c>
      <c r="B104" s="157"/>
      <c r="C104" s="158"/>
      <c r="D104" s="51">
        <f>SUM(D88:D103)</f>
        <v>181</v>
      </c>
      <c r="E104" s="19"/>
      <c r="F104" s="23"/>
      <c r="G104" s="54"/>
    </row>
    <row r="105" spans="1:7" s="11" customFormat="1" ht="19.899999999999999" customHeight="1" x14ac:dyDescent="0.25">
      <c r="A105" s="174" t="s">
        <v>52</v>
      </c>
      <c r="B105" s="160"/>
      <c r="C105" s="4" t="s">
        <v>5</v>
      </c>
      <c r="D105" s="132">
        <v>8</v>
      </c>
      <c r="E105" s="4">
        <v>1</v>
      </c>
      <c r="F105" s="8">
        <v>1</v>
      </c>
      <c r="G105" s="42" t="s">
        <v>134</v>
      </c>
    </row>
    <row r="106" spans="1:7" s="11" customFormat="1" ht="19.899999999999999" customHeight="1" x14ac:dyDescent="0.25">
      <c r="A106" s="175"/>
      <c r="B106" s="161"/>
      <c r="C106" s="19" t="s">
        <v>6</v>
      </c>
      <c r="D106" s="4">
        <v>9</v>
      </c>
      <c r="E106" s="4">
        <v>1</v>
      </c>
      <c r="F106" s="8">
        <v>1</v>
      </c>
      <c r="G106" s="92" t="s">
        <v>125</v>
      </c>
    </row>
    <row r="107" spans="1:7" s="11" customFormat="1" ht="19.899999999999999" customHeight="1" x14ac:dyDescent="0.25">
      <c r="A107" s="175"/>
      <c r="B107" s="161"/>
      <c r="C107" s="19" t="s">
        <v>7</v>
      </c>
      <c r="D107" s="132">
        <v>6</v>
      </c>
      <c r="E107" s="4">
        <v>1</v>
      </c>
      <c r="F107" s="8">
        <v>1</v>
      </c>
      <c r="G107" s="42" t="s">
        <v>134</v>
      </c>
    </row>
    <row r="108" spans="1:7" s="11" customFormat="1" ht="19.899999999999999" customHeight="1" x14ac:dyDescent="0.25">
      <c r="A108" s="178"/>
      <c r="B108" s="162"/>
      <c r="C108" s="19" t="s">
        <v>8</v>
      </c>
      <c r="D108" s="1">
        <v>0</v>
      </c>
      <c r="E108" s="1">
        <v>0</v>
      </c>
      <c r="F108" s="7">
        <v>0</v>
      </c>
      <c r="G108" s="53"/>
    </row>
    <row r="109" spans="1:7" s="11" customFormat="1" ht="18" customHeight="1" x14ac:dyDescent="0.25">
      <c r="A109" s="159" t="s">
        <v>42</v>
      </c>
      <c r="B109" s="181"/>
      <c r="C109" s="5" t="s">
        <v>5</v>
      </c>
      <c r="D109" s="1">
        <v>54</v>
      </c>
      <c r="E109" s="1">
        <v>2</v>
      </c>
      <c r="F109" s="7">
        <v>4</v>
      </c>
      <c r="G109" s="52"/>
    </row>
    <row r="110" spans="1:7" s="11" customFormat="1" ht="18" customHeight="1" x14ac:dyDescent="0.25">
      <c r="A110" s="159"/>
      <c r="B110" s="181"/>
      <c r="C110" s="5" t="s">
        <v>6</v>
      </c>
      <c r="D110" s="1">
        <v>48</v>
      </c>
      <c r="E110" s="1">
        <v>2</v>
      </c>
      <c r="F110" s="7">
        <v>3</v>
      </c>
      <c r="G110" s="52"/>
    </row>
    <row r="111" spans="1:7" s="11" customFormat="1" ht="18" customHeight="1" x14ac:dyDescent="0.25">
      <c r="A111" s="159"/>
      <c r="B111" s="172" t="s">
        <v>65</v>
      </c>
      <c r="C111" s="19" t="s">
        <v>7</v>
      </c>
      <c r="D111" s="4">
        <v>0</v>
      </c>
      <c r="E111" s="4">
        <v>0</v>
      </c>
      <c r="F111" s="8">
        <v>0</v>
      </c>
      <c r="G111" s="53"/>
    </row>
    <row r="112" spans="1:7" s="11" customFormat="1" ht="18" customHeight="1" x14ac:dyDescent="0.25">
      <c r="A112" s="159"/>
      <c r="B112" s="191"/>
      <c r="C112" s="19" t="s">
        <v>8</v>
      </c>
      <c r="D112" s="4">
        <v>0</v>
      </c>
      <c r="E112" s="4">
        <v>0</v>
      </c>
      <c r="F112" s="8">
        <v>0</v>
      </c>
      <c r="G112" s="53"/>
    </row>
    <row r="113" spans="1:7" s="11" customFormat="1" ht="18" customHeight="1" x14ac:dyDescent="0.25">
      <c r="A113" s="159"/>
      <c r="B113" s="172" t="s">
        <v>45</v>
      </c>
      <c r="C113" s="19" t="s">
        <v>7</v>
      </c>
      <c r="D113" s="4">
        <v>35</v>
      </c>
      <c r="E113" s="4">
        <v>2</v>
      </c>
      <c r="F113" s="8">
        <v>3</v>
      </c>
      <c r="G113" s="42"/>
    </row>
    <row r="114" spans="1:7" s="11" customFormat="1" ht="18" customHeight="1" x14ac:dyDescent="0.25">
      <c r="A114" s="159"/>
      <c r="B114" s="191"/>
      <c r="C114" s="5" t="s">
        <v>8</v>
      </c>
      <c r="D114" s="1">
        <v>0</v>
      </c>
      <c r="E114" s="1">
        <v>0</v>
      </c>
      <c r="F114" s="7">
        <v>0</v>
      </c>
      <c r="G114" s="42"/>
    </row>
    <row r="115" spans="1:7" s="11" customFormat="1" ht="26.25" customHeight="1" x14ac:dyDescent="0.25">
      <c r="A115" s="174" t="s">
        <v>114</v>
      </c>
      <c r="B115" s="101"/>
      <c r="C115" s="5" t="s">
        <v>5</v>
      </c>
      <c r="D115" s="1">
        <v>0</v>
      </c>
      <c r="E115" s="1">
        <v>0</v>
      </c>
      <c r="F115" s="7">
        <v>0</v>
      </c>
      <c r="G115" s="42"/>
    </row>
    <row r="116" spans="1:7" s="11" customFormat="1" ht="18" hidden="1" customHeight="1" x14ac:dyDescent="0.25">
      <c r="A116" s="175"/>
      <c r="B116" s="81"/>
      <c r="C116" s="182"/>
      <c r="D116" s="183"/>
      <c r="E116" s="183"/>
      <c r="F116" s="183"/>
      <c r="G116" s="184"/>
    </row>
    <row r="117" spans="1:7" s="11" customFormat="1" ht="18" hidden="1" customHeight="1" x14ac:dyDescent="0.25">
      <c r="A117" s="175"/>
      <c r="B117" s="81"/>
      <c r="C117" s="185"/>
      <c r="D117" s="186"/>
      <c r="E117" s="186"/>
      <c r="F117" s="186"/>
      <c r="G117" s="187"/>
    </row>
    <row r="118" spans="1:7" s="11" customFormat="1" ht="18" hidden="1" customHeight="1" x14ac:dyDescent="0.25">
      <c r="A118" s="178"/>
      <c r="B118" s="81"/>
      <c r="C118" s="188"/>
      <c r="D118" s="189"/>
      <c r="E118" s="189"/>
      <c r="F118" s="189"/>
      <c r="G118" s="190"/>
    </row>
    <row r="119" spans="1:7" s="11" customFormat="1" ht="24.6" customHeight="1" x14ac:dyDescent="0.25">
      <c r="A119" s="174" t="s">
        <v>47</v>
      </c>
      <c r="B119" s="160"/>
      <c r="C119" s="5" t="s">
        <v>5</v>
      </c>
      <c r="D119" s="1">
        <v>0</v>
      </c>
      <c r="E119" s="1">
        <v>0</v>
      </c>
      <c r="F119" s="7">
        <v>0</v>
      </c>
      <c r="G119" s="42"/>
    </row>
    <row r="120" spans="1:7" s="11" customFormat="1" ht="24.6" customHeight="1" x14ac:dyDescent="0.25">
      <c r="A120" s="175"/>
      <c r="B120" s="161"/>
      <c r="C120" s="5" t="s">
        <v>6</v>
      </c>
      <c r="D120" s="1">
        <v>0</v>
      </c>
      <c r="E120" s="1">
        <v>0</v>
      </c>
      <c r="F120" s="7">
        <v>0</v>
      </c>
      <c r="G120" s="42"/>
    </row>
    <row r="121" spans="1:7" s="11" customFormat="1" ht="24.6" customHeight="1" x14ac:dyDescent="0.25">
      <c r="A121" s="175"/>
      <c r="B121" s="161"/>
      <c r="C121" s="5" t="s">
        <v>7</v>
      </c>
      <c r="D121" s="1">
        <v>0</v>
      </c>
      <c r="E121" s="1">
        <v>0</v>
      </c>
      <c r="F121" s="7">
        <v>0</v>
      </c>
      <c r="G121" s="42"/>
    </row>
    <row r="122" spans="1:7" s="11" customFormat="1" ht="24" customHeight="1" x14ac:dyDescent="0.25">
      <c r="A122" s="175"/>
      <c r="B122" s="192"/>
      <c r="C122" s="5" t="s">
        <v>8</v>
      </c>
      <c r="D122" s="1">
        <v>0</v>
      </c>
      <c r="E122" s="1">
        <v>0</v>
      </c>
      <c r="F122" s="7">
        <v>0</v>
      </c>
      <c r="G122" s="103"/>
    </row>
    <row r="123" spans="1:7" s="11" customFormat="1" ht="21.75" customHeight="1" x14ac:dyDescent="0.25">
      <c r="A123" s="174" t="s">
        <v>48</v>
      </c>
      <c r="B123" s="160"/>
      <c r="C123" s="179" t="s">
        <v>7</v>
      </c>
      <c r="D123" s="169">
        <v>0</v>
      </c>
      <c r="E123" s="169">
        <v>0</v>
      </c>
      <c r="F123" s="169">
        <v>0</v>
      </c>
      <c r="G123" s="167"/>
    </row>
    <row r="124" spans="1:7" s="11" customFormat="1" ht="21.75" customHeight="1" x14ac:dyDescent="0.25">
      <c r="A124" s="175"/>
      <c r="B124" s="161"/>
      <c r="C124" s="180"/>
      <c r="D124" s="170"/>
      <c r="E124" s="170"/>
      <c r="F124" s="170"/>
      <c r="G124" s="168"/>
    </row>
    <row r="125" spans="1:7" s="11" customFormat="1" ht="21.75" customHeight="1" x14ac:dyDescent="0.25">
      <c r="A125" s="178"/>
      <c r="B125" s="162"/>
      <c r="C125" s="5" t="s">
        <v>8</v>
      </c>
      <c r="D125" s="1">
        <v>0</v>
      </c>
      <c r="E125" s="1">
        <v>0</v>
      </c>
      <c r="F125" s="7">
        <v>0</v>
      </c>
      <c r="G125" s="55"/>
    </row>
    <row r="126" spans="1:7" s="11" customFormat="1" ht="21.75" customHeight="1" x14ac:dyDescent="0.25">
      <c r="A126" s="99"/>
      <c r="B126" s="96"/>
      <c r="C126" s="5" t="s">
        <v>5</v>
      </c>
      <c r="D126" s="125">
        <v>8</v>
      </c>
      <c r="E126" s="1">
        <v>1</v>
      </c>
      <c r="F126" s="7">
        <v>1</v>
      </c>
      <c r="G126" s="42" t="s">
        <v>134</v>
      </c>
    </row>
    <row r="127" spans="1:7" s="11" customFormat="1" ht="30" customHeight="1" x14ac:dyDescent="0.25">
      <c r="A127" s="62" t="s">
        <v>12</v>
      </c>
      <c r="B127" s="66"/>
      <c r="C127" s="5" t="s">
        <v>7</v>
      </c>
      <c r="D127" s="1">
        <v>11</v>
      </c>
      <c r="E127" s="1">
        <v>1</v>
      </c>
      <c r="F127" s="7">
        <v>1</v>
      </c>
      <c r="G127" s="92" t="s">
        <v>125</v>
      </c>
    </row>
    <row r="128" spans="1:7" s="11" customFormat="1" ht="21" customHeight="1" x14ac:dyDescent="0.25">
      <c r="A128" s="174" t="s">
        <v>49</v>
      </c>
      <c r="B128" s="160"/>
      <c r="C128" s="5" t="s">
        <v>5</v>
      </c>
      <c r="D128" s="125">
        <v>68</v>
      </c>
      <c r="E128" s="1">
        <v>3</v>
      </c>
      <c r="F128" s="7">
        <v>5</v>
      </c>
      <c r="G128" s="42" t="s">
        <v>134</v>
      </c>
    </row>
    <row r="129" spans="1:7" s="11" customFormat="1" ht="21" customHeight="1" x14ac:dyDescent="0.25">
      <c r="A129" s="175"/>
      <c r="B129" s="194"/>
      <c r="C129" s="5" t="s">
        <v>6</v>
      </c>
      <c r="D129" s="125">
        <v>51</v>
      </c>
      <c r="E129" s="1">
        <v>2</v>
      </c>
      <c r="F129" s="7">
        <v>4</v>
      </c>
      <c r="G129" s="42" t="s">
        <v>134</v>
      </c>
    </row>
    <row r="130" spans="1:7" s="11" customFormat="1" ht="21" customHeight="1" x14ac:dyDescent="0.25">
      <c r="A130" s="175"/>
      <c r="B130" s="160" t="s">
        <v>53</v>
      </c>
      <c r="C130" s="19" t="s">
        <v>7</v>
      </c>
      <c r="D130" s="19">
        <v>39</v>
      </c>
      <c r="E130" s="4">
        <v>1</v>
      </c>
      <c r="F130" s="8">
        <v>2</v>
      </c>
      <c r="G130" s="42"/>
    </row>
    <row r="131" spans="1:7" s="11" customFormat="1" ht="21" customHeight="1" x14ac:dyDescent="0.25">
      <c r="A131" s="175"/>
      <c r="B131" s="194"/>
      <c r="C131" s="19" t="s">
        <v>8</v>
      </c>
      <c r="D131" s="5">
        <v>0</v>
      </c>
      <c r="E131" s="1">
        <v>0</v>
      </c>
      <c r="F131" s="7">
        <v>0</v>
      </c>
      <c r="G131" s="53"/>
    </row>
    <row r="132" spans="1:7" s="11" customFormat="1" ht="21" customHeight="1" x14ac:dyDescent="0.25">
      <c r="A132" s="176"/>
      <c r="B132" s="172" t="s">
        <v>57</v>
      </c>
      <c r="C132" s="5" t="s">
        <v>7</v>
      </c>
      <c r="D132" s="130">
        <v>32</v>
      </c>
      <c r="E132" s="1">
        <v>1</v>
      </c>
      <c r="F132" s="7">
        <v>2</v>
      </c>
      <c r="G132" s="42" t="s">
        <v>134</v>
      </c>
    </row>
    <row r="133" spans="1:7" s="11" customFormat="1" ht="21" customHeight="1" x14ac:dyDescent="0.25">
      <c r="A133" s="177"/>
      <c r="B133" s="173"/>
      <c r="C133" s="5" t="s">
        <v>8</v>
      </c>
      <c r="D133" s="5">
        <v>0</v>
      </c>
      <c r="E133" s="1">
        <v>0</v>
      </c>
      <c r="F133" s="7">
        <v>0</v>
      </c>
      <c r="G133" s="42"/>
    </row>
    <row r="134" spans="1:7" s="11" customFormat="1" ht="21" customHeight="1" x14ac:dyDescent="0.25">
      <c r="A134" s="174" t="s">
        <v>115</v>
      </c>
      <c r="B134" s="193"/>
      <c r="C134" s="5" t="s">
        <v>6</v>
      </c>
      <c r="D134" s="130">
        <v>10</v>
      </c>
      <c r="E134" s="1">
        <v>1</v>
      </c>
      <c r="F134" s="7">
        <v>1</v>
      </c>
      <c r="G134" s="42" t="s">
        <v>134</v>
      </c>
    </row>
    <row r="135" spans="1:7" s="11" customFormat="1" ht="29.25" customHeight="1" x14ac:dyDescent="0.25">
      <c r="A135" s="178"/>
      <c r="B135" s="194"/>
      <c r="C135" s="5" t="s">
        <v>7</v>
      </c>
      <c r="D135" s="1">
        <v>8</v>
      </c>
      <c r="E135" s="1">
        <v>1</v>
      </c>
      <c r="F135" s="7">
        <v>1</v>
      </c>
      <c r="G135" s="52"/>
    </row>
    <row r="136" spans="1:7" s="11" customFormat="1" ht="29.25" customHeight="1" x14ac:dyDescent="0.25">
      <c r="A136" s="111" t="s">
        <v>122</v>
      </c>
      <c r="B136" s="193"/>
      <c r="C136" s="5" t="s">
        <v>5</v>
      </c>
      <c r="D136" s="1">
        <v>16</v>
      </c>
      <c r="E136" s="1">
        <v>1</v>
      </c>
      <c r="F136" s="7">
        <v>1</v>
      </c>
      <c r="G136" s="52"/>
    </row>
    <row r="137" spans="1:7" s="11" customFormat="1" ht="29.25" customHeight="1" x14ac:dyDescent="0.25">
      <c r="A137" s="112"/>
      <c r="B137" s="263"/>
      <c r="C137" s="5" t="s">
        <v>6</v>
      </c>
      <c r="D137" s="1">
        <v>15</v>
      </c>
      <c r="E137" s="1">
        <v>1</v>
      </c>
      <c r="F137" s="7">
        <v>1</v>
      </c>
      <c r="G137" s="42"/>
    </row>
    <row r="138" spans="1:7" s="11" customFormat="1" ht="42.75" customHeight="1" x14ac:dyDescent="0.25">
      <c r="A138" s="90" t="s">
        <v>116</v>
      </c>
      <c r="B138" s="82"/>
      <c r="C138" s="5" t="s">
        <v>5</v>
      </c>
      <c r="D138" s="1">
        <v>0</v>
      </c>
      <c r="E138" s="1">
        <v>0</v>
      </c>
      <c r="F138" s="7">
        <v>0</v>
      </c>
      <c r="G138" s="52"/>
    </row>
    <row r="139" spans="1:7" s="11" customFormat="1" ht="22.9" customHeight="1" x14ac:dyDescent="0.25">
      <c r="A139" s="159" t="s">
        <v>46</v>
      </c>
      <c r="B139" s="181"/>
      <c r="C139" s="5" t="s">
        <v>5</v>
      </c>
      <c r="D139" s="125">
        <v>13</v>
      </c>
      <c r="E139" s="1">
        <v>1</v>
      </c>
      <c r="F139" s="7">
        <v>1</v>
      </c>
      <c r="G139" s="42" t="s">
        <v>134</v>
      </c>
    </row>
    <row r="140" spans="1:7" s="11" customFormat="1" ht="22.9" customHeight="1" x14ac:dyDescent="0.25">
      <c r="A140" s="159"/>
      <c r="B140" s="181"/>
      <c r="C140" s="5" t="s">
        <v>6</v>
      </c>
      <c r="D140" s="1">
        <v>22</v>
      </c>
      <c r="E140" s="1">
        <v>1</v>
      </c>
      <c r="F140" s="7">
        <v>1</v>
      </c>
      <c r="G140" s="42"/>
    </row>
    <row r="141" spans="1:7" s="11" customFormat="1" ht="22.9" customHeight="1" x14ac:dyDescent="0.25">
      <c r="A141" s="159"/>
      <c r="B141" s="181" t="s">
        <v>95</v>
      </c>
      <c r="C141" s="19" t="s">
        <v>7</v>
      </c>
      <c r="D141" s="19">
        <v>13</v>
      </c>
      <c r="E141" s="4">
        <v>1</v>
      </c>
      <c r="F141" s="8">
        <v>1</v>
      </c>
      <c r="G141" s="42"/>
    </row>
    <row r="142" spans="1:7" s="11" customFormat="1" ht="22.9" customHeight="1" x14ac:dyDescent="0.25">
      <c r="A142" s="159"/>
      <c r="B142" s="181"/>
      <c r="C142" s="5" t="s">
        <v>8</v>
      </c>
      <c r="D142" s="5">
        <v>0</v>
      </c>
      <c r="E142" s="1">
        <v>0</v>
      </c>
      <c r="F142" s="7">
        <v>0</v>
      </c>
      <c r="G142" s="42"/>
    </row>
    <row r="143" spans="1:7" s="11" customFormat="1" ht="22.9" customHeight="1" x14ac:dyDescent="0.25">
      <c r="A143" s="159"/>
      <c r="B143" s="181" t="s">
        <v>98</v>
      </c>
      <c r="C143" s="19" t="s">
        <v>7</v>
      </c>
      <c r="D143" s="19">
        <v>13</v>
      </c>
      <c r="E143" s="4">
        <v>1</v>
      </c>
      <c r="F143" s="8">
        <v>1</v>
      </c>
      <c r="G143" s="42"/>
    </row>
    <row r="144" spans="1:7" s="11" customFormat="1" ht="22.9" customHeight="1" x14ac:dyDescent="0.25">
      <c r="A144" s="159"/>
      <c r="B144" s="181"/>
      <c r="C144" s="5" t="s">
        <v>8</v>
      </c>
      <c r="D144" s="5">
        <v>0</v>
      </c>
      <c r="E144" s="1">
        <v>0</v>
      </c>
      <c r="F144" s="7">
        <v>0</v>
      </c>
      <c r="G144" s="42"/>
    </row>
    <row r="145" spans="1:7" s="11" customFormat="1" ht="24.75" customHeight="1" x14ac:dyDescent="0.25">
      <c r="A145" s="156" t="s">
        <v>71</v>
      </c>
      <c r="B145" s="157"/>
      <c r="C145" s="158"/>
      <c r="D145" s="44">
        <f>SUM(D105:D144)</f>
        <v>479</v>
      </c>
      <c r="E145" s="5"/>
      <c r="F145" s="7"/>
      <c r="G145" s="53"/>
    </row>
    <row r="146" spans="1:7" s="11" customFormat="1" ht="19.5" customHeight="1" x14ac:dyDescent="0.25">
      <c r="A146" s="159" t="s">
        <v>25</v>
      </c>
      <c r="B146" s="160"/>
      <c r="C146" s="5" t="s">
        <v>5</v>
      </c>
      <c r="D146" s="1">
        <v>32</v>
      </c>
      <c r="E146" s="1">
        <v>1</v>
      </c>
      <c r="F146" s="7">
        <v>2</v>
      </c>
      <c r="G146" s="42"/>
    </row>
    <row r="147" spans="1:7" s="11" customFormat="1" ht="19.5" customHeight="1" x14ac:dyDescent="0.25">
      <c r="A147" s="159"/>
      <c r="B147" s="192"/>
      <c r="C147" s="5" t="s">
        <v>6</v>
      </c>
      <c r="D147" s="1">
        <v>35</v>
      </c>
      <c r="E147" s="1">
        <v>1</v>
      </c>
      <c r="F147" s="7">
        <v>2</v>
      </c>
      <c r="G147" s="53"/>
    </row>
    <row r="148" spans="1:7" s="11" customFormat="1" ht="19.5" customHeight="1" x14ac:dyDescent="0.25">
      <c r="A148" s="159"/>
      <c r="B148" s="253"/>
      <c r="C148" s="5" t="s">
        <v>7</v>
      </c>
      <c r="D148" s="1">
        <v>38</v>
      </c>
      <c r="E148" s="1">
        <v>2</v>
      </c>
      <c r="F148" s="7">
        <v>3</v>
      </c>
      <c r="G148" s="53"/>
    </row>
    <row r="149" spans="1:7" s="11" customFormat="1" ht="28.5" customHeight="1" x14ac:dyDescent="0.25">
      <c r="A149" s="159"/>
      <c r="B149" s="254"/>
      <c r="C149" s="5" t="s">
        <v>8</v>
      </c>
      <c r="D149" s="1">
        <v>0</v>
      </c>
      <c r="E149" s="1">
        <v>0</v>
      </c>
      <c r="F149" s="7">
        <v>0</v>
      </c>
      <c r="G149" s="104"/>
    </row>
    <row r="150" spans="1:7" s="11" customFormat="1" ht="19.5" customHeight="1" x14ac:dyDescent="0.25">
      <c r="A150" s="159" t="s">
        <v>26</v>
      </c>
      <c r="B150" s="164"/>
      <c r="C150" s="5" t="s">
        <v>5</v>
      </c>
      <c r="D150" s="1">
        <v>71</v>
      </c>
      <c r="E150" s="1">
        <v>3</v>
      </c>
      <c r="F150" s="7">
        <v>5</v>
      </c>
      <c r="G150" s="92"/>
    </row>
    <row r="151" spans="1:7" s="11" customFormat="1" ht="19.5" customHeight="1" x14ac:dyDescent="0.25">
      <c r="A151" s="159"/>
      <c r="B151" s="164"/>
      <c r="C151" s="5" t="s">
        <v>6</v>
      </c>
      <c r="D151" s="1">
        <v>61</v>
      </c>
      <c r="E151" s="1">
        <v>2</v>
      </c>
      <c r="F151" s="7">
        <v>4</v>
      </c>
      <c r="G151" s="42"/>
    </row>
    <row r="152" spans="1:7" s="11" customFormat="1" ht="19.5" customHeight="1" x14ac:dyDescent="0.25">
      <c r="A152" s="159"/>
      <c r="B152" s="164"/>
      <c r="C152" s="5" t="s">
        <v>7</v>
      </c>
      <c r="D152" s="1">
        <v>82</v>
      </c>
      <c r="E152" s="1">
        <v>3</v>
      </c>
      <c r="F152" s="7">
        <v>5</v>
      </c>
      <c r="G152" s="42"/>
    </row>
    <row r="153" spans="1:7" s="11" customFormat="1" ht="19.5" customHeight="1" x14ac:dyDescent="0.25">
      <c r="A153" s="159" t="s">
        <v>41</v>
      </c>
      <c r="B153" s="164"/>
      <c r="C153" s="5" t="s">
        <v>5</v>
      </c>
      <c r="D153" s="1">
        <v>31</v>
      </c>
      <c r="E153" s="1">
        <v>1</v>
      </c>
      <c r="F153" s="7">
        <v>2</v>
      </c>
      <c r="G153" s="91"/>
    </row>
    <row r="154" spans="1:7" s="11" customFormat="1" ht="19.5" customHeight="1" x14ac:dyDescent="0.25">
      <c r="A154" s="159"/>
      <c r="B154" s="164"/>
      <c r="C154" s="5" t="s">
        <v>6</v>
      </c>
      <c r="D154" s="1">
        <v>16</v>
      </c>
      <c r="E154" s="1">
        <v>1</v>
      </c>
      <c r="F154" s="7">
        <v>1</v>
      </c>
      <c r="G154" s="53"/>
    </row>
    <row r="155" spans="1:7" s="11" customFormat="1" ht="19.5" customHeight="1" x14ac:dyDescent="0.25">
      <c r="A155" s="159"/>
      <c r="B155" s="164"/>
      <c r="C155" s="5" t="s">
        <v>7</v>
      </c>
      <c r="D155" s="1">
        <v>24</v>
      </c>
      <c r="E155" s="1">
        <v>1</v>
      </c>
      <c r="F155" s="7">
        <v>2</v>
      </c>
      <c r="G155" s="53"/>
    </row>
    <row r="156" spans="1:7" s="11" customFormat="1" ht="19.5" customHeight="1" x14ac:dyDescent="0.25">
      <c r="A156" s="159"/>
      <c r="B156" s="164"/>
      <c r="C156" s="5" t="s">
        <v>8</v>
      </c>
      <c r="D156" s="1">
        <v>0</v>
      </c>
      <c r="E156" s="1">
        <v>0</v>
      </c>
      <c r="F156" s="7">
        <v>0</v>
      </c>
      <c r="G156" s="53"/>
    </row>
    <row r="157" spans="1:7" s="11" customFormat="1" ht="19.5" customHeight="1" x14ac:dyDescent="0.25">
      <c r="A157" s="174" t="s">
        <v>32</v>
      </c>
      <c r="B157" s="160"/>
      <c r="C157" s="5" t="s">
        <v>5</v>
      </c>
      <c r="D157" s="1">
        <v>5</v>
      </c>
      <c r="E157" s="1">
        <v>1</v>
      </c>
      <c r="F157" s="7">
        <v>1</v>
      </c>
      <c r="G157" s="42"/>
    </row>
    <row r="158" spans="1:7" s="11" customFormat="1" ht="19.5" customHeight="1" x14ac:dyDescent="0.25">
      <c r="A158" s="175"/>
      <c r="B158" s="161"/>
      <c r="C158" s="19" t="s">
        <v>6</v>
      </c>
      <c r="D158" s="1">
        <v>12</v>
      </c>
      <c r="E158" s="1">
        <v>1</v>
      </c>
      <c r="F158" s="7">
        <v>1</v>
      </c>
      <c r="G158" s="53"/>
    </row>
    <row r="159" spans="1:7" s="11" customFormat="1" ht="19.5" customHeight="1" x14ac:dyDescent="0.25">
      <c r="A159" s="175"/>
      <c r="B159" s="162"/>
      <c r="C159" s="5" t="s">
        <v>7</v>
      </c>
      <c r="D159" s="1">
        <v>25</v>
      </c>
      <c r="E159" s="1">
        <v>1</v>
      </c>
      <c r="F159" s="7">
        <v>2</v>
      </c>
      <c r="G159" s="53"/>
    </row>
    <row r="160" spans="1:7" s="11" customFormat="1" ht="19.5" customHeight="1" x14ac:dyDescent="0.25">
      <c r="A160" s="178"/>
      <c r="B160" s="126" t="s">
        <v>27</v>
      </c>
      <c r="C160" s="5" t="s">
        <v>8</v>
      </c>
      <c r="D160" s="1">
        <v>0</v>
      </c>
      <c r="E160" s="1">
        <v>0</v>
      </c>
      <c r="F160" s="7">
        <v>0</v>
      </c>
      <c r="G160" s="53"/>
    </row>
    <row r="161" spans="1:7" s="11" customFormat="1" ht="19.5" customHeight="1" x14ac:dyDescent="0.25">
      <c r="A161" s="156" t="s">
        <v>72</v>
      </c>
      <c r="B161" s="157"/>
      <c r="C161" s="158"/>
      <c r="D161" s="73">
        <f>SUM(D146:D160)</f>
        <v>432</v>
      </c>
      <c r="E161" s="5"/>
      <c r="F161" s="21"/>
      <c r="G161" s="54"/>
    </row>
    <row r="162" spans="1:7" s="11" customFormat="1" ht="20.45" customHeight="1" x14ac:dyDescent="0.25">
      <c r="A162" s="174" t="s">
        <v>63</v>
      </c>
      <c r="B162" s="160"/>
      <c r="C162" s="5" t="s">
        <v>5</v>
      </c>
      <c r="D162" s="1">
        <v>0</v>
      </c>
      <c r="E162" s="1">
        <v>0</v>
      </c>
      <c r="F162" s="7">
        <v>0</v>
      </c>
      <c r="G162" s="92"/>
    </row>
    <row r="163" spans="1:7" s="11" customFormat="1" ht="20.45" customHeight="1" x14ac:dyDescent="0.25">
      <c r="A163" s="175"/>
      <c r="B163" s="161"/>
      <c r="C163" s="5" t="s">
        <v>6</v>
      </c>
      <c r="D163" s="83">
        <v>0</v>
      </c>
      <c r="E163" s="1">
        <v>0</v>
      </c>
      <c r="F163" s="7">
        <v>0</v>
      </c>
      <c r="G163" s="42"/>
    </row>
    <row r="164" spans="1:7" s="11" customFormat="1" ht="20.45" customHeight="1" x14ac:dyDescent="0.25">
      <c r="A164" s="175"/>
      <c r="B164" s="161"/>
      <c r="C164" s="5" t="s">
        <v>7</v>
      </c>
      <c r="D164" s="83">
        <v>13</v>
      </c>
      <c r="E164" s="1">
        <v>1</v>
      </c>
      <c r="F164" s="7">
        <v>1</v>
      </c>
      <c r="G164" s="42"/>
    </row>
    <row r="165" spans="1:7" s="11" customFormat="1" ht="20.45" customHeight="1" x14ac:dyDescent="0.25">
      <c r="A165" s="178"/>
      <c r="B165" s="162"/>
      <c r="C165" s="5" t="s">
        <v>8</v>
      </c>
      <c r="D165" s="1">
        <v>0</v>
      </c>
      <c r="E165" s="1">
        <v>0</v>
      </c>
      <c r="F165" s="7">
        <v>0</v>
      </c>
      <c r="G165" s="42"/>
    </row>
    <row r="166" spans="1:7" s="11" customFormat="1" ht="19.5" customHeight="1" x14ac:dyDescent="0.25">
      <c r="A166" s="174" t="s">
        <v>58</v>
      </c>
      <c r="B166" s="160"/>
      <c r="C166" s="5" t="s">
        <v>5</v>
      </c>
      <c r="D166" s="125">
        <v>40</v>
      </c>
      <c r="E166" s="1">
        <v>2</v>
      </c>
      <c r="F166" s="7">
        <v>3</v>
      </c>
      <c r="G166" s="92">
        <v>45714</v>
      </c>
    </row>
    <row r="167" spans="1:7" s="11" customFormat="1" ht="19.5" customHeight="1" x14ac:dyDescent="0.25">
      <c r="A167" s="175"/>
      <c r="B167" s="161"/>
      <c r="C167" s="5" t="s">
        <v>6</v>
      </c>
      <c r="D167" s="1">
        <v>39</v>
      </c>
      <c r="E167" s="1">
        <v>2</v>
      </c>
      <c r="F167" s="7">
        <v>3</v>
      </c>
      <c r="G167" s="42"/>
    </row>
    <row r="168" spans="1:7" s="11" customFormat="1" ht="19.5" customHeight="1" x14ac:dyDescent="0.25">
      <c r="A168" s="175"/>
      <c r="B168" s="161"/>
      <c r="C168" s="5" t="s">
        <v>7</v>
      </c>
      <c r="D168" s="125">
        <v>43</v>
      </c>
      <c r="E168" s="1">
        <v>2</v>
      </c>
      <c r="F168" s="7">
        <v>3</v>
      </c>
      <c r="G168" s="42">
        <v>45714</v>
      </c>
    </row>
    <row r="169" spans="1:7" s="11" customFormat="1" ht="19.5" customHeight="1" x14ac:dyDescent="0.25">
      <c r="A169" s="178"/>
      <c r="B169" s="162"/>
      <c r="C169" s="5" t="s">
        <v>8</v>
      </c>
      <c r="D169" s="1">
        <v>0</v>
      </c>
      <c r="E169" s="1">
        <v>0</v>
      </c>
      <c r="F169" s="7">
        <v>0</v>
      </c>
      <c r="G169" s="42"/>
    </row>
    <row r="170" spans="1:7" s="11" customFormat="1" ht="20.45" customHeight="1" x14ac:dyDescent="0.25">
      <c r="A170" s="174" t="s">
        <v>20</v>
      </c>
      <c r="B170" s="172" t="s">
        <v>21</v>
      </c>
      <c r="C170" s="5" t="s">
        <v>5</v>
      </c>
      <c r="D170" s="125">
        <v>7</v>
      </c>
      <c r="E170" s="1">
        <v>1</v>
      </c>
      <c r="F170" s="7">
        <v>1</v>
      </c>
      <c r="G170" s="92">
        <v>45714</v>
      </c>
    </row>
    <row r="171" spans="1:7" s="11" customFormat="1" ht="20.45" customHeight="1" x14ac:dyDescent="0.25">
      <c r="A171" s="175"/>
      <c r="B171" s="208"/>
      <c r="C171" s="5" t="s">
        <v>6</v>
      </c>
      <c r="D171" s="1">
        <v>1</v>
      </c>
      <c r="E171" s="1">
        <v>1</v>
      </c>
      <c r="F171" s="7">
        <v>1</v>
      </c>
      <c r="G171" s="92" t="s">
        <v>125</v>
      </c>
    </row>
    <row r="172" spans="1:7" s="11" customFormat="1" ht="20.45" customHeight="1" x14ac:dyDescent="0.25">
      <c r="A172" s="178"/>
      <c r="B172" s="191"/>
      <c r="C172" s="5" t="s">
        <v>7</v>
      </c>
      <c r="D172" s="1">
        <v>10</v>
      </c>
      <c r="E172" s="1">
        <v>1</v>
      </c>
      <c r="F172" s="7">
        <v>1</v>
      </c>
      <c r="G172" s="42"/>
    </row>
    <row r="173" spans="1:7" s="11" customFormat="1" ht="19.5" customHeight="1" x14ac:dyDescent="0.25">
      <c r="A173" s="159" t="s">
        <v>22</v>
      </c>
      <c r="B173" s="160"/>
      <c r="C173" s="5" t="s">
        <v>5</v>
      </c>
      <c r="D173" s="125">
        <v>5</v>
      </c>
      <c r="E173" s="1">
        <v>1</v>
      </c>
      <c r="F173" s="7">
        <v>1</v>
      </c>
      <c r="G173" s="92">
        <v>45714</v>
      </c>
    </row>
    <row r="174" spans="1:7" s="11" customFormat="1" ht="21" customHeight="1" x14ac:dyDescent="0.25">
      <c r="A174" s="159"/>
      <c r="B174" s="161"/>
      <c r="C174" s="5" t="s">
        <v>6</v>
      </c>
      <c r="D174" s="83">
        <v>2</v>
      </c>
      <c r="E174" s="1">
        <v>1</v>
      </c>
      <c r="F174" s="7">
        <v>1</v>
      </c>
      <c r="G174" s="92" t="s">
        <v>125</v>
      </c>
    </row>
    <row r="175" spans="1:7" s="11" customFormat="1" ht="19.5" customHeight="1" x14ac:dyDescent="0.25">
      <c r="A175" s="159"/>
      <c r="B175" s="161"/>
      <c r="C175" s="5" t="s">
        <v>7</v>
      </c>
      <c r="D175" s="1">
        <v>0</v>
      </c>
      <c r="E175" s="1">
        <v>0</v>
      </c>
      <c r="F175" s="7">
        <v>0</v>
      </c>
      <c r="G175" s="42"/>
    </row>
    <row r="176" spans="1:7" s="11" customFormat="1" ht="19.5" customHeight="1" x14ac:dyDescent="0.25">
      <c r="A176" s="159"/>
      <c r="B176" s="162"/>
      <c r="C176" s="5" t="s">
        <v>8</v>
      </c>
      <c r="D176" s="1">
        <v>0</v>
      </c>
      <c r="E176" s="1">
        <v>0</v>
      </c>
      <c r="F176" s="7">
        <v>0</v>
      </c>
      <c r="G176" s="53"/>
    </row>
    <row r="177" spans="1:7" s="11" customFormat="1" ht="30.75" customHeight="1" x14ac:dyDescent="0.25">
      <c r="A177" s="94" t="s">
        <v>123</v>
      </c>
      <c r="B177" s="97"/>
      <c r="C177" s="20" t="s">
        <v>5</v>
      </c>
      <c r="D177" s="1">
        <v>0</v>
      </c>
      <c r="E177" s="1">
        <v>0</v>
      </c>
      <c r="F177" s="7">
        <v>0</v>
      </c>
      <c r="G177" s="92"/>
    </row>
    <row r="178" spans="1:7" s="11" customFormat="1" ht="19.5" customHeight="1" x14ac:dyDescent="0.25">
      <c r="A178" s="138" t="s">
        <v>82</v>
      </c>
      <c r="B178" s="139"/>
      <c r="C178" s="140"/>
      <c r="D178" s="44">
        <f>SUM(D162:D177)</f>
        <v>160</v>
      </c>
      <c r="E178" s="1"/>
      <c r="F178" s="7"/>
      <c r="G178" s="53"/>
    </row>
    <row r="179" spans="1:7" s="11" customFormat="1" ht="19.5" customHeight="1" x14ac:dyDescent="0.25">
      <c r="A179" s="204" t="s">
        <v>28</v>
      </c>
      <c r="B179" s="204"/>
      <c r="C179" s="204"/>
      <c r="D179" s="204"/>
      <c r="E179" s="204"/>
      <c r="F179" s="204"/>
      <c r="G179" s="204"/>
    </row>
    <row r="180" spans="1:7" s="11" customFormat="1" ht="17.25" customHeight="1" x14ac:dyDescent="0.25">
      <c r="A180" s="207"/>
      <c r="B180" s="207"/>
      <c r="C180" s="207"/>
      <c r="D180" s="207"/>
      <c r="E180" s="207"/>
      <c r="F180" s="207"/>
      <c r="G180" s="207"/>
    </row>
    <row r="181" spans="1:7" s="11" customFormat="1" ht="19.5" customHeight="1" x14ac:dyDescent="0.25">
      <c r="A181" s="163" t="s">
        <v>1</v>
      </c>
      <c r="B181" s="141" t="s">
        <v>106</v>
      </c>
      <c r="C181" s="163" t="s">
        <v>2</v>
      </c>
      <c r="D181" s="144" t="s">
        <v>3</v>
      </c>
      <c r="E181" s="144" t="s">
        <v>34</v>
      </c>
      <c r="F181" s="146" t="s">
        <v>35</v>
      </c>
      <c r="G181" s="163" t="s">
        <v>105</v>
      </c>
    </row>
    <row r="182" spans="1:7" s="11" customFormat="1" ht="19.5" customHeight="1" x14ac:dyDescent="0.25">
      <c r="A182" s="163"/>
      <c r="B182" s="143"/>
      <c r="C182" s="163"/>
      <c r="D182" s="145"/>
      <c r="E182" s="145"/>
      <c r="F182" s="147"/>
      <c r="G182" s="163"/>
    </row>
    <row r="183" spans="1:7" s="11" customFormat="1" ht="19.5" customHeight="1" x14ac:dyDescent="0.25">
      <c r="A183" s="141" t="s">
        <v>4</v>
      </c>
      <c r="B183" s="202"/>
      <c r="C183" s="1" t="s">
        <v>5</v>
      </c>
      <c r="D183" s="1">
        <v>0</v>
      </c>
      <c r="E183" s="3">
        <v>0</v>
      </c>
      <c r="F183" s="9">
        <v>0</v>
      </c>
      <c r="G183" s="56"/>
    </row>
    <row r="184" spans="1:7" s="11" customFormat="1" ht="19.5" customHeight="1" x14ac:dyDescent="0.25">
      <c r="A184" s="143"/>
      <c r="B184" s="203"/>
      <c r="C184" s="1" t="s">
        <v>6</v>
      </c>
      <c r="D184" s="1">
        <v>0</v>
      </c>
      <c r="E184" s="1">
        <v>0</v>
      </c>
      <c r="F184" s="7">
        <v>0</v>
      </c>
      <c r="G184" s="53"/>
    </row>
    <row r="185" spans="1:7" s="11" customFormat="1" ht="19.5" customHeight="1" x14ac:dyDescent="0.25">
      <c r="A185" s="141" t="s">
        <v>102</v>
      </c>
      <c r="B185" s="202"/>
      <c r="C185" s="1" t="s">
        <v>5</v>
      </c>
      <c r="D185" s="1">
        <v>15</v>
      </c>
      <c r="E185" s="3">
        <v>1</v>
      </c>
      <c r="F185" s="9">
        <v>1</v>
      </c>
      <c r="G185" s="42"/>
    </row>
    <row r="186" spans="1:7" s="11" customFormat="1" ht="19.5" customHeight="1" x14ac:dyDescent="0.25">
      <c r="A186" s="143"/>
      <c r="B186" s="203"/>
      <c r="C186" s="1" t="s">
        <v>6</v>
      </c>
      <c r="D186" s="1">
        <v>0</v>
      </c>
      <c r="E186" s="1">
        <v>0</v>
      </c>
      <c r="F186" s="7">
        <v>0</v>
      </c>
      <c r="G186" s="42"/>
    </row>
    <row r="187" spans="1:7" s="11" customFormat="1" ht="19.5" customHeight="1" x14ac:dyDescent="0.25">
      <c r="A187" s="141" t="s">
        <v>9</v>
      </c>
      <c r="B187" s="202"/>
      <c r="C187" s="1" t="s">
        <v>5</v>
      </c>
      <c r="D187" s="1">
        <v>7</v>
      </c>
      <c r="E187" s="1">
        <v>1</v>
      </c>
      <c r="F187" s="7">
        <v>1</v>
      </c>
      <c r="G187" s="78"/>
    </row>
    <row r="188" spans="1:7" s="11" customFormat="1" ht="19.5" customHeight="1" x14ac:dyDescent="0.25">
      <c r="A188" s="143"/>
      <c r="B188" s="203"/>
      <c r="C188" s="1" t="s">
        <v>6</v>
      </c>
      <c r="D188" s="1">
        <v>4</v>
      </c>
      <c r="E188" s="1">
        <v>1</v>
      </c>
      <c r="F188" s="7">
        <v>1</v>
      </c>
      <c r="G188" s="56"/>
    </row>
    <row r="189" spans="1:7" s="11" customFormat="1" ht="19.5" customHeight="1" x14ac:dyDescent="0.25">
      <c r="A189" s="141" t="s">
        <v>11</v>
      </c>
      <c r="B189" s="202"/>
      <c r="C189" s="1" t="s">
        <v>5</v>
      </c>
      <c r="D189" s="1">
        <v>14</v>
      </c>
      <c r="E189" s="1">
        <v>1</v>
      </c>
      <c r="F189" s="7">
        <v>1</v>
      </c>
      <c r="G189" s="78"/>
    </row>
    <row r="190" spans="1:7" s="11" customFormat="1" ht="19.5" customHeight="1" x14ac:dyDescent="0.25">
      <c r="A190" s="143"/>
      <c r="B190" s="203"/>
      <c r="C190" s="1" t="s">
        <v>6</v>
      </c>
      <c r="D190" s="1">
        <v>21</v>
      </c>
      <c r="E190" s="1">
        <v>1</v>
      </c>
      <c r="F190" s="7">
        <v>1</v>
      </c>
      <c r="G190" s="53"/>
    </row>
    <row r="191" spans="1:7" s="11" customFormat="1" ht="19.5" customHeight="1" x14ac:dyDescent="0.25">
      <c r="A191" s="141" t="s">
        <v>15</v>
      </c>
      <c r="B191" s="202"/>
      <c r="C191" s="1" t="s">
        <v>5</v>
      </c>
      <c r="D191" s="1">
        <v>18</v>
      </c>
      <c r="E191" s="1">
        <v>1</v>
      </c>
      <c r="F191" s="7">
        <v>1</v>
      </c>
      <c r="G191" s="78"/>
    </row>
    <row r="192" spans="1:7" s="11" customFormat="1" ht="19.5" customHeight="1" x14ac:dyDescent="0.25">
      <c r="A192" s="143"/>
      <c r="B192" s="203"/>
      <c r="C192" s="1" t="s">
        <v>6</v>
      </c>
      <c r="D192" s="1">
        <v>14</v>
      </c>
      <c r="E192" s="1">
        <v>1</v>
      </c>
      <c r="F192" s="7">
        <v>1</v>
      </c>
      <c r="G192" s="53"/>
    </row>
    <row r="193" spans="1:7" s="11" customFormat="1" ht="19.5" customHeight="1" x14ac:dyDescent="0.25">
      <c r="A193" s="141" t="s">
        <v>37</v>
      </c>
      <c r="B193" s="220"/>
      <c r="C193" s="1" t="s">
        <v>5</v>
      </c>
      <c r="D193" s="1">
        <v>23</v>
      </c>
      <c r="E193" s="1">
        <v>1</v>
      </c>
      <c r="F193" s="7">
        <v>2</v>
      </c>
      <c r="G193" s="42"/>
    </row>
    <row r="194" spans="1:7" s="11" customFormat="1" ht="19.5" customHeight="1" x14ac:dyDescent="0.25">
      <c r="A194" s="142"/>
      <c r="B194" s="264"/>
      <c r="C194" s="1" t="s">
        <v>6</v>
      </c>
      <c r="D194" s="1">
        <v>10</v>
      </c>
      <c r="E194" s="1">
        <v>1</v>
      </c>
      <c r="F194" s="7">
        <v>1</v>
      </c>
      <c r="G194" s="42"/>
    </row>
    <row r="195" spans="1:7" s="11" customFormat="1" ht="28.5" customHeight="1" x14ac:dyDescent="0.25">
      <c r="A195" s="76" t="s">
        <v>126</v>
      </c>
      <c r="B195" s="38"/>
      <c r="C195" s="1" t="s">
        <v>5</v>
      </c>
      <c r="D195" s="1">
        <v>0</v>
      </c>
      <c r="E195" s="1">
        <v>0</v>
      </c>
      <c r="F195" s="7">
        <v>0</v>
      </c>
      <c r="G195" s="53"/>
    </row>
    <row r="196" spans="1:7" s="11" customFormat="1" ht="19.5" customHeight="1" x14ac:dyDescent="0.25">
      <c r="A196" s="163" t="s">
        <v>73</v>
      </c>
      <c r="B196" s="163"/>
      <c r="C196" s="163"/>
      <c r="D196" s="44">
        <f>SUM(D183:D195)</f>
        <v>126</v>
      </c>
      <c r="E196" s="1"/>
      <c r="F196" s="7"/>
      <c r="G196" s="53"/>
    </row>
    <row r="197" spans="1:7" s="11" customFormat="1" ht="19.5" customHeight="1" x14ac:dyDescent="0.25">
      <c r="A197" s="141" t="s">
        <v>59</v>
      </c>
      <c r="B197" s="144"/>
      <c r="C197" s="102" t="s">
        <v>5</v>
      </c>
      <c r="D197" s="1">
        <v>18</v>
      </c>
      <c r="E197" s="1">
        <v>1</v>
      </c>
      <c r="F197" s="7">
        <v>1</v>
      </c>
      <c r="G197" s="53"/>
    </row>
    <row r="198" spans="1:7" s="11" customFormat="1" ht="19.5" customHeight="1" x14ac:dyDescent="0.25">
      <c r="A198" s="143"/>
      <c r="B198" s="145"/>
      <c r="C198" s="89" t="s">
        <v>6</v>
      </c>
      <c r="D198" s="1">
        <v>15</v>
      </c>
      <c r="E198" s="1">
        <v>1</v>
      </c>
      <c r="F198" s="7">
        <v>1</v>
      </c>
      <c r="G198" s="53"/>
    </row>
    <row r="199" spans="1:7" s="11" customFormat="1" ht="19.5" customHeight="1" x14ac:dyDescent="0.25">
      <c r="A199" s="138" t="s">
        <v>77</v>
      </c>
      <c r="B199" s="139"/>
      <c r="C199" s="140"/>
      <c r="D199" s="44">
        <f>SUM(D197:D198)</f>
        <v>33</v>
      </c>
      <c r="E199" s="1"/>
      <c r="F199" s="7"/>
      <c r="G199" s="53"/>
    </row>
    <row r="200" spans="1:7" s="11" customFormat="1" ht="22.9" customHeight="1" x14ac:dyDescent="0.25">
      <c r="A200" s="141" t="s">
        <v>19</v>
      </c>
      <c r="B200" s="202"/>
      <c r="C200" s="1" t="s">
        <v>5</v>
      </c>
      <c r="D200" s="1">
        <v>44</v>
      </c>
      <c r="E200" s="1">
        <v>2</v>
      </c>
      <c r="F200" s="7">
        <v>3</v>
      </c>
      <c r="G200" s="42"/>
    </row>
    <row r="201" spans="1:7" s="11" customFormat="1" ht="22.9" customHeight="1" x14ac:dyDescent="0.25">
      <c r="A201" s="143"/>
      <c r="B201" s="203"/>
      <c r="C201" s="1" t="s">
        <v>6</v>
      </c>
      <c r="D201" s="1">
        <v>35</v>
      </c>
      <c r="E201" s="1">
        <v>1</v>
      </c>
      <c r="F201" s="7">
        <v>2</v>
      </c>
      <c r="G201" s="42"/>
    </row>
    <row r="202" spans="1:7" s="11" customFormat="1" ht="22.9" customHeight="1" x14ac:dyDescent="0.25">
      <c r="A202" s="166" t="s">
        <v>43</v>
      </c>
      <c r="B202" s="241"/>
      <c r="C202" s="1" t="s">
        <v>5</v>
      </c>
      <c r="D202" s="1">
        <v>12</v>
      </c>
      <c r="E202" s="1">
        <v>1</v>
      </c>
      <c r="F202" s="7">
        <v>1</v>
      </c>
      <c r="G202" s="42"/>
    </row>
    <row r="203" spans="1:7" s="11" customFormat="1" ht="22.9" customHeight="1" x14ac:dyDescent="0.25">
      <c r="A203" s="166"/>
      <c r="B203" s="241"/>
      <c r="C203" s="1" t="s">
        <v>6</v>
      </c>
      <c r="D203" s="1">
        <v>0</v>
      </c>
      <c r="E203" s="1">
        <v>0</v>
      </c>
      <c r="F203" s="7">
        <v>0</v>
      </c>
      <c r="G203" s="42"/>
    </row>
    <row r="204" spans="1:7" s="11" customFormat="1" ht="22.9" customHeight="1" x14ac:dyDescent="0.25">
      <c r="A204" s="166" t="s">
        <v>38</v>
      </c>
      <c r="B204" s="241"/>
      <c r="C204" s="1" t="s">
        <v>5</v>
      </c>
      <c r="D204" s="1">
        <v>0</v>
      </c>
      <c r="E204" s="1">
        <v>0</v>
      </c>
      <c r="F204" s="7">
        <v>0</v>
      </c>
      <c r="G204" s="42"/>
    </row>
    <row r="205" spans="1:7" s="11" customFormat="1" ht="22.9" customHeight="1" x14ac:dyDescent="0.25">
      <c r="A205" s="166"/>
      <c r="B205" s="241"/>
      <c r="C205" s="1" t="s">
        <v>6</v>
      </c>
      <c r="D205" s="1">
        <v>4</v>
      </c>
      <c r="E205" s="1">
        <v>1</v>
      </c>
      <c r="F205" s="7">
        <v>1</v>
      </c>
      <c r="G205" s="53"/>
    </row>
    <row r="206" spans="1:7" s="11" customFormat="1" ht="22.9" customHeight="1" x14ac:dyDescent="0.25">
      <c r="A206" s="166" t="s">
        <v>44</v>
      </c>
      <c r="B206" s="171"/>
      <c r="C206" s="1" t="s">
        <v>5</v>
      </c>
      <c r="D206" s="1">
        <v>25</v>
      </c>
      <c r="E206" s="1">
        <v>1</v>
      </c>
      <c r="F206" s="7">
        <v>1</v>
      </c>
      <c r="G206" s="42"/>
    </row>
    <row r="207" spans="1:7" s="11" customFormat="1" ht="22.9" customHeight="1" x14ac:dyDescent="0.25">
      <c r="A207" s="166"/>
      <c r="B207" s="171"/>
      <c r="C207" s="1" t="s">
        <v>6</v>
      </c>
      <c r="D207" s="1">
        <v>19</v>
      </c>
      <c r="E207" s="1">
        <v>1</v>
      </c>
      <c r="F207" s="7">
        <v>1</v>
      </c>
      <c r="G207" s="42"/>
    </row>
    <row r="208" spans="1:7" s="11" customFormat="1" ht="23.45" customHeight="1" x14ac:dyDescent="0.25">
      <c r="A208" s="166" t="s">
        <v>39</v>
      </c>
      <c r="B208" s="171"/>
      <c r="C208" s="1" t="s">
        <v>5</v>
      </c>
      <c r="D208" s="1">
        <v>20</v>
      </c>
      <c r="E208" s="1">
        <v>1</v>
      </c>
      <c r="F208" s="7">
        <v>1</v>
      </c>
      <c r="G208" s="42"/>
    </row>
    <row r="209" spans="1:7" s="11" customFormat="1" ht="23.45" customHeight="1" x14ac:dyDescent="0.25">
      <c r="A209" s="166"/>
      <c r="B209" s="171"/>
      <c r="C209" s="1" t="s">
        <v>6</v>
      </c>
      <c r="D209" s="1">
        <v>25</v>
      </c>
      <c r="E209" s="1">
        <v>1</v>
      </c>
      <c r="F209" s="7">
        <v>2</v>
      </c>
      <c r="G209" s="42"/>
    </row>
    <row r="210" spans="1:7" s="11" customFormat="1" ht="23.45" customHeight="1" x14ac:dyDescent="0.25">
      <c r="A210" s="141" t="s">
        <v>118</v>
      </c>
      <c r="B210" s="196"/>
      <c r="C210" s="1" t="s">
        <v>5</v>
      </c>
      <c r="D210" s="1">
        <v>21</v>
      </c>
      <c r="E210" s="1">
        <v>1</v>
      </c>
      <c r="F210" s="7">
        <v>1</v>
      </c>
      <c r="G210" s="42"/>
    </row>
    <row r="211" spans="1:7" s="11" customFormat="1" ht="31.5" customHeight="1" x14ac:dyDescent="0.25">
      <c r="A211" s="143"/>
      <c r="B211" s="197"/>
      <c r="C211" s="1" t="s">
        <v>6</v>
      </c>
      <c r="D211" s="1">
        <v>17</v>
      </c>
      <c r="E211" s="1">
        <v>1</v>
      </c>
      <c r="F211" s="7">
        <v>1</v>
      </c>
      <c r="G211" s="42"/>
    </row>
    <row r="212" spans="1:7" s="11" customFormat="1" ht="21" customHeight="1" x14ac:dyDescent="0.25">
      <c r="A212" s="141" t="s">
        <v>23</v>
      </c>
      <c r="B212" s="220" t="s">
        <v>107</v>
      </c>
      <c r="C212" s="1" t="s">
        <v>5</v>
      </c>
      <c r="D212" s="1">
        <v>0</v>
      </c>
      <c r="E212" s="1">
        <v>0</v>
      </c>
      <c r="F212" s="7">
        <v>0</v>
      </c>
      <c r="G212" s="92"/>
    </row>
    <row r="213" spans="1:7" s="11" customFormat="1" ht="21" customHeight="1" x14ac:dyDescent="0.25">
      <c r="A213" s="142"/>
      <c r="B213" s="221"/>
      <c r="C213" s="1" t="s">
        <v>6</v>
      </c>
      <c r="D213" s="1">
        <v>8</v>
      </c>
      <c r="E213" s="1">
        <v>1</v>
      </c>
      <c r="F213" s="7">
        <v>1</v>
      </c>
      <c r="G213" s="42"/>
    </row>
    <row r="214" spans="1:7" s="11" customFormat="1" ht="21" customHeight="1" x14ac:dyDescent="0.25">
      <c r="A214" s="142"/>
      <c r="B214" s="202" t="s">
        <v>99</v>
      </c>
      <c r="C214" s="1" t="s">
        <v>5</v>
      </c>
      <c r="D214" s="1">
        <v>24</v>
      </c>
      <c r="E214" s="1">
        <v>1</v>
      </c>
      <c r="F214" s="7">
        <v>1</v>
      </c>
      <c r="G214" s="42"/>
    </row>
    <row r="215" spans="1:7" s="11" customFormat="1" ht="24" customHeight="1" x14ac:dyDescent="0.25">
      <c r="A215" s="143"/>
      <c r="B215" s="203"/>
      <c r="C215" s="1" t="s">
        <v>6</v>
      </c>
      <c r="D215" s="1">
        <v>6</v>
      </c>
      <c r="E215" s="1">
        <v>1</v>
      </c>
      <c r="F215" s="7">
        <v>1</v>
      </c>
      <c r="G215" s="92"/>
    </row>
    <row r="216" spans="1:7" s="11" customFormat="1" ht="19.5" customHeight="1" x14ac:dyDescent="0.25">
      <c r="A216" s="138" t="s">
        <v>74</v>
      </c>
      <c r="B216" s="139"/>
      <c r="C216" s="140"/>
      <c r="D216" s="44">
        <f>SUM(D200:D215)</f>
        <v>260</v>
      </c>
      <c r="E216" s="1"/>
      <c r="F216" s="7"/>
      <c r="G216" s="53"/>
    </row>
    <row r="217" spans="1:7" s="11" customFormat="1" ht="24.6" customHeight="1" x14ac:dyDescent="0.25">
      <c r="A217" s="141" t="s">
        <v>30</v>
      </c>
      <c r="B217" s="202"/>
      <c r="C217" s="1" t="s">
        <v>5</v>
      </c>
      <c r="D217" s="1">
        <v>25</v>
      </c>
      <c r="E217" s="1">
        <v>1</v>
      </c>
      <c r="F217" s="7">
        <v>1</v>
      </c>
      <c r="G217" s="42"/>
    </row>
    <row r="218" spans="1:7" s="11" customFormat="1" ht="24.6" customHeight="1" x14ac:dyDescent="0.25">
      <c r="A218" s="143"/>
      <c r="B218" s="203"/>
      <c r="C218" s="1" t="s">
        <v>6</v>
      </c>
      <c r="D218" s="1">
        <v>15</v>
      </c>
      <c r="E218" s="1">
        <v>1</v>
      </c>
      <c r="F218" s="7">
        <v>1</v>
      </c>
      <c r="G218" s="42"/>
    </row>
    <row r="219" spans="1:7" s="11" customFormat="1" ht="19.5" customHeight="1" x14ac:dyDescent="0.25">
      <c r="A219" s="166" t="s">
        <v>100</v>
      </c>
      <c r="B219" s="165"/>
      <c r="C219" s="4" t="s">
        <v>5</v>
      </c>
      <c r="D219" s="1">
        <v>0</v>
      </c>
      <c r="E219" s="1">
        <v>0</v>
      </c>
      <c r="F219" s="7">
        <v>0</v>
      </c>
      <c r="G219" s="42"/>
    </row>
    <row r="220" spans="1:7" s="11" customFormat="1" ht="19.5" customHeight="1" x14ac:dyDescent="0.25">
      <c r="A220" s="166"/>
      <c r="B220" s="165"/>
      <c r="C220" s="1" t="s">
        <v>6</v>
      </c>
      <c r="D220" s="1">
        <v>0</v>
      </c>
      <c r="E220" s="1">
        <v>0</v>
      </c>
      <c r="F220" s="7">
        <v>0</v>
      </c>
      <c r="G220" s="42"/>
    </row>
    <row r="221" spans="1:7" s="11" customFormat="1" ht="19.5" customHeight="1" x14ac:dyDescent="0.25">
      <c r="A221" s="166" t="s">
        <v>40</v>
      </c>
      <c r="B221" s="171"/>
      <c r="C221" s="1" t="s">
        <v>5</v>
      </c>
      <c r="D221" s="1">
        <v>10</v>
      </c>
      <c r="E221" s="1">
        <v>1</v>
      </c>
      <c r="F221" s="7">
        <v>1</v>
      </c>
      <c r="G221" s="42"/>
    </row>
    <row r="222" spans="1:7" s="11" customFormat="1" ht="19.5" customHeight="1" x14ac:dyDescent="0.25">
      <c r="A222" s="166"/>
      <c r="B222" s="171"/>
      <c r="C222" s="1" t="s">
        <v>6</v>
      </c>
      <c r="D222" s="1">
        <v>11</v>
      </c>
      <c r="E222" s="1">
        <v>1</v>
      </c>
      <c r="F222" s="7">
        <v>1</v>
      </c>
      <c r="G222" s="42"/>
    </row>
    <row r="223" spans="1:7" s="11" customFormat="1" ht="24.6" customHeight="1" x14ac:dyDescent="0.25">
      <c r="A223" s="141" t="s">
        <v>24</v>
      </c>
      <c r="B223" s="196"/>
      <c r="C223" s="1" t="s">
        <v>5</v>
      </c>
      <c r="D223" s="1">
        <v>0</v>
      </c>
      <c r="E223" s="1">
        <v>0</v>
      </c>
      <c r="F223" s="1">
        <v>0</v>
      </c>
      <c r="G223" s="42"/>
    </row>
    <row r="224" spans="1:7" s="11" customFormat="1" ht="20.45" customHeight="1" x14ac:dyDescent="0.25">
      <c r="A224" s="143"/>
      <c r="B224" s="197"/>
      <c r="C224" s="4" t="s">
        <v>6</v>
      </c>
      <c r="D224" s="1">
        <v>0</v>
      </c>
      <c r="E224" s="1">
        <v>0</v>
      </c>
      <c r="F224" s="1">
        <v>0</v>
      </c>
      <c r="G224" s="53"/>
    </row>
    <row r="225" spans="1:7" s="11" customFormat="1" ht="19.5" customHeight="1" x14ac:dyDescent="0.25">
      <c r="A225" s="141" t="s">
        <v>64</v>
      </c>
      <c r="B225" s="202"/>
      <c r="C225" s="4" t="s">
        <v>5</v>
      </c>
      <c r="D225" s="1">
        <v>0</v>
      </c>
      <c r="E225" s="1">
        <v>0</v>
      </c>
      <c r="F225" s="1">
        <v>0</v>
      </c>
      <c r="G225" s="42"/>
    </row>
    <row r="226" spans="1:7" s="11" customFormat="1" ht="19.5" customHeight="1" x14ac:dyDescent="0.25">
      <c r="A226" s="143"/>
      <c r="B226" s="203"/>
      <c r="C226" s="4" t="s">
        <v>6</v>
      </c>
      <c r="D226" s="1">
        <v>0</v>
      </c>
      <c r="E226" s="1">
        <v>0</v>
      </c>
      <c r="F226" s="1">
        <v>0</v>
      </c>
      <c r="G226" s="53"/>
    </row>
    <row r="227" spans="1:7" s="11" customFormat="1" ht="24.6" customHeight="1" x14ac:dyDescent="0.25">
      <c r="A227" s="166" t="s">
        <v>62</v>
      </c>
      <c r="B227" s="165"/>
      <c r="C227" s="4" t="s">
        <v>5</v>
      </c>
      <c r="D227" s="1">
        <v>0</v>
      </c>
      <c r="E227" s="1">
        <v>0</v>
      </c>
      <c r="F227" s="1">
        <v>0</v>
      </c>
      <c r="G227" s="42"/>
    </row>
    <row r="228" spans="1:7" s="11" customFormat="1" ht="24.6" customHeight="1" x14ac:dyDescent="0.25">
      <c r="A228" s="166"/>
      <c r="B228" s="165"/>
      <c r="C228" s="4" t="s">
        <v>6</v>
      </c>
      <c r="D228" s="1">
        <v>0</v>
      </c>
      <c r="E228" s="1">
        <v>0</v>
      </c>
      <c r="F228" s="1">
        <v>0</v>
      </c>
      <c r="G228" s="53"/>
    </row>
    <row r="229" spans="1:7" s="11" customFormat="1" ht="27" customHeight="1" x14ac:dyDescent="0.25">
      <c r="A229" s="138" t="s">
        <v>75</v>
      </c>
      <c r="B229" s="139"/>
      <c r="C229" s="140"/>
      <c r="D229" s="44">
        <f>SUM(D217:D228)</f>
        <v>61</v>
      </c>
      <c r="E229" s="1"/>
      <c r="F229" s="7"/>
      <c r="G229" s="53"/>
    </row>
    <row r="230" spans="1:7" s="11" customFormat="1" ht="18.75" customHeight="1" x14ac:dyDescent="0.25">
      <c r="A230" s="141" t="s">
        <v>31</v>
      </c>
      <c r="B230" s="202"/>
      <c r="C230" s="1" t="s">
        <v>5</v>
      </c>
      <c r="D230" s="1">
        <v>0</v>
      </c>
      <c r="E230" s="1">
        <v>0</v>
      </c>
      <c r="F230" s="7">
        <v>0</v>
      </c>
      <c r="G230" s="42"/>
    </row>
    <row r="231" spans="1:7" s="11" customFormat="1" ht="21.75" customHeight="1" x14ac:dyDescent="0.25">
      <c r="A231" s="143"/>
      <c r="B231" s="203"/>
      <c r="C231" s="1" t="s">
        <v>6</v>
      </c>
      <c r="D231" s="1">
        <v>0</v>
      </c>
      <c r="E231" s="1">
        <v>0</v>
      </c>
      <c r="F231" s="7">
        <v>0</v>
      </c>
      <c r="G231" s="42"/>
    </row>
    <row r="232" spans="1:7" s="11" customFormat="1" ht="21.75" customHeight="1" x14ac:dyDescent="0.25">
      <c r="A232" s="120" t="s">
        <v>12</v>
      </c>
      <c r="B232" s="119"/>
      <c r="C232" s="1" t="s">
        <v>5</v>
      </c>
      <c r="D232" s="1">
        <v>11</v>
      </c>
      <c r="E232" s="1">
        <v>1</v>
      </c>
      <c r="F232" s="7">
        <v>1</v>
      </c>
      <c r="G232" s="42"/>
    </row>
    <row r="233" spans="1:7" s="11" customFormat="1" ht="21.75" customHeight="1" x14ac:dyDescent="0.25">
      <c r="A233" s="120"/>
      <c r="B233" s="119"/>
      <c r="C233" s="1" t="s">
        <v>6</v>
      </c>
      <c r="D233" s="1">
        <v>18</v>
      </c>
      <c r="E233" s="1">
        <v>1</v>
      </c>
      <c r="F233" s="7">
        <v>1</v>
      </c>
      <c r="G233" s="42"/>
    </row>
    <row r="234" spans="1:7" s="11" customFormat="1" ht="17.45" customHeight="1" x14ac:dyDescent="0.25">
      <c r="A234" s="141" t="s">
        <v>42</v>
      </c>
      <c r="B234" s="107"/>
      <c r="C234" s="1" t="s">
        <v>5</v>
      </c>
      <c r="D234" s="125">
        <v>31</v>
      </c>
      <c r="E234" s="1">
        <v>1</v>
      </c>
      <c r="F234" s="7">
        <v>2</v>
      </c>
      <c r="G234" s="42" t="s">
        <v>134</v>
      </c>
    </row>
    <row r="235" spans="1:7" s="11" customFormat="1" ht="17.45" customHeight="1" x14ac:dyDescent="0.25">
      <c r="A235" s="142"/>
      <c r="B235" s="108"/>
      <c r="C235" s="1" t="s">
        <v>6</v>
      </c>
      <c r="D235" s="1">
        <v>0</v>
      </c>
      <c r="E235" s="1">
        <v>0</v>
      </c>
      <c r="F235" s="7">
        <v>0</v>
      </c>
      <c r="G235" s="52"/>
    </row>
    <row r="236" spans="1:7" s="11" customFormat="1" ht="17.45" customHeight="1" x14ac:dyDescent="0.25">
      <c r="A236" s="141" t="s">
        <v>49</v>
      </c>
      <c r="B236" s="220" t="s">
        <v>57</v>
      </c>
      <c r="C236" s="1" t="s">
        <v>5</v>
      </c>
      <c r="D236" s="1">
        <v>13</v>
      </c>
      <c r="E236" s="1">
        <v>1</v>
      </c>
      <c r="F236" s="7">
        <v>1</v>
      </c>
      <c r="G236" s="42"/>
    </row>
    <row r="237" spans="1:7" s="11" customFormat="1" ht="17.45" customHeight="1" x14ac:dyDescent="0.25">
      <c r="A237" s="142"/>
      <c r="B237" s="221"/>
      <c r="C237" s="1" t="s">
        <v>6</v>
      </c>
      <c r="D237" s="1">
        <v>6</v>
      </c>
      <c r="E237" s="1">
        <v>1</v>
      </c>
      <c r="F237" s="7">
        <v>1</v>
      </c>
      <c r="G237" s="42"/>
    </row>
    <row r="238" spans="1:7" s="43" customFormat="1" ht="19.5" customHeight="1" x14ac:dyDescent="0.2">
      <c r="A238" s="142"/>
      <c r="B238" s="220" t="s">
        <v>53</v>
      </c>
      <c r="C238" s="1" t="s">
        <v>5</v>
      </c>
      <c r="D238" s="1">
        <v>15</v>
      </c>
      <c r="E238" s="1">
        <v>1</v>
      </c>
      <c r="F238" s="7">
        <v>1</v>
      </c>
      <c r="G238" s="42"/>
    </row>
    <row r="239" spans="1:7" s="11" customFormat="1" ht="30" customHeight="1" x14ac:dyDescent="0.25">
      <c r="A239" s="143"/>
      <c r="B239" s="221"/>
      <c r="C239" s="5" t="s">
        <v>6</v>
      </c>
      <c r="D239" s="130">
        <v>38</v>
      </c>
      <c r="E239" s="5">
        <v>2</v>
      </c>
      <c r="F239" s="21">
        <v>3</v>
      </c>
      <c r="G239" s="105" t="s">
        <v>134</v>
      </c>
    </row>
    <row r="240" spans="1:7" s="43" customFormat="1" ht="19.5" customHeight="1" x14ac:dyDescent="0.2">
      <c r="A240" s="141" t="s">
        <v>46</v>
      </c>
      <c r="B240" s="220" t="s">
        <v>95</v>
      </c>
      <c r="C240" s="1" t="s">
        <v>5</v>
      </c>
      <c r="D240" s="125">
        <v>22</v>
      </c>
      <c r="E240" s="1">
        <v>1</v>
      </c>
      <c r="F240" s="7">
        <v>1</v>
      </c>
      <c r="G240" s="42" t="s">
        <v>134</v>
      </c>
    </row>
    <row r="241" spans="1:7" s="43" customFormat="1" ht="19.5" customHeight="1" x14ac:dyDescent="0.2">
      <c r="A241" s="142"/>
      <c r="B241" s="222"/>
      <c r="C241" s="4" t="s">
        <v>6</v>
      </c>
      <c r="D241" s="1">
        <v>19</v>
      </c>
      <c r="E241" s="1">
        <v>1</v>
      </c>
      <c r="F241" s="7">
        <v>1</v>
      </c>
      <c r="G241" s="52"/>
    </row>
    <row r="242" spans="1:7" s="43" customFormat="1" ht="19.5" customHeight="1" x14ac:dyDescent="0.2">
      <c r="A242" s="93"/>
      <c r="B242" s="220" t="s">
        <v>112</v>
      </c>
      <c r="C242" s="80" t="s">
        <v>5</v>
      </c>
      <c r="D242" s="125">
        <v>22</v>
      </c>
      <c r="E242" s="1">
        <v>1</v>
      </c>
      <c r="F242" s="7">
        <v>1</v>
      </c>
      <c r="G242" s="42" t="s">
        <v>134</v>
      </c>
    </row>
    <row r="243" spans="1:7" s="11" customFormat="1" ht="24.75" customHeight="1" x14ac:dyDescent="0.25">
      <c r="A243" s="79"/>
      <c r="B243" s="221"/>
      <c r="C243" s="80" t="s">
        <v>6</v>
      </c>
      <c r="D243" s="1">
        <v>0</v>
      </c>
      <c r="E243" s="1">
        <v>0</v>
      </c>
      <c r="F243" s="7">
        <v>0</v>
      </c>
      <c r="G243" s="42"/>
    </row>
    <row r="244" spans="1:7" s="11" customFormat="1" ht="19.5" customHeight="1" x14ac:dyDescent="0.25">
      <c r="A244" s="138" t="s">
        <v>71</v>
      </c>
      <c r="B244" s="139"/>
      <c r="C244" s="140"/>
      <c r="D244" s="44">
        <f>SUM(D230:D243)</f>
        <v>195</v>
      </c>
      <c r="E244" s="1"/>
      <c r="F244" s="7"/>
      <c r="G244" s="53"/>
    </row>
    <row r="245" spans="1:7" s="11" customFormat="1" ht="19.5" customHeight="1" x14ac:dyDescent="0.25">
      <c r="A245" s="141" t="s">
        <v>25</v>
      </c>
      <c r="B245" s="202"/>
      <c r="C245" s="1" t="s">
        <v>5</v>
      </c>
      <c r="D245" s="1">
        <v>41</v>
      </c>
      <c r="E245" s="1">
        <v>2</v>
      </c>
      <c r="F245" s="7">
        <v>3</v>
      </c>
      <c r="G245" s="42"/>
    </row>
    <row r="246" spans="1:7" s="11" customFormat="1" ht="19.5" customHeight="1" x14ac:dyDescent="0.25">
      <c r="A246" s="143"/>
      <c r="B246" s="203"/>
      <c r="C246" s="1" t="s">
        <v>6</v>
      </c>
      <c r="D246" s="1">
        <v>31</v>
      </c>
      <c r="E246" s="1">
        <v>1</v>
      </c>
      <c r="F246" s="7">
        <v>2</v>
      </c>
      <c r="G246" s="53"/>
    </row>
    <row r="247" spans="1:7" s="11" customFormat="1" ht="19.5" customHeight="1" x14ac:dyDescent="0.25">
      <c r="A247" s="166" t="s">
        <v>26</v>
      </c>
      <c r="B247" s="256"/>
      <c r="C247" s="1" t="s">
        <v>5</v>
      </c>
      <c r="D247" s="1">
        <v>36</v>
      </c>
      <c r="E247" s="1">
        <v>1</v>
      </c>
      <c r="F247" s="7">
        <v>2</v>
      </c>
      <c r="G247" s="42"/>
    </row>
    <row r="248" spans="1:7" s="11" customFormat="1" ht="19.5" customHeight="1" x14ac:dyDescent="0.25">
      <c r="A248" s="166"/>
      <c r="B248" s="257"/>
      <c r="C248" s="1" t="s">
        <v>6</v>
      </c>
      <c r="D248" s="1">
        <v>36</v>
      </c>
      <c r="E248" s="1">
        <v>1</v>
      </c>
      <c r="F248" s="7">
        <v>2</v>
      </c>
      <c r="G248" s="55"/>
    </row>
    <row r="249" spans="1:7" s="11" customFormat="1" ht="19.5" customHeight="1" x14ac:dyDescent="0.25">
      <c r="A249" s="141" t="s">
        <v>32</v>
      </c>
      <c r="B249" s="196"/>
      <c r="C249" s="1" t="s">
        <v>5</v>
      </c>
      <c r="D249" s="1">
        <v>34</v>
      </c>
      <c r="E249" s="1">
        <v>1</v>
      </c>
      <c r="F249" s="7">
        <v>2</v>
      </c>
      <c r="G249" s="42"/>
    </row>
    <row r="250" spans="1:7" s="11" customFormat="1" ht="25.5" customHeight="1" x14ac:dyDescent="0.25">
      <c r="A250" s="143"/>
      <c r="B250" s="197"/>
      <c r="C250" s="1" t="s">
        <v>6</v>
      </c>
      <c r="D250" s="1">
        <v>27</v>
      </c>
      <c r="E250" s="1">
        <v>1</v>
      </c>
      <c r="F250" s="7">
        <v>2</v>
      </c>
      <c r="G250" s="52"/>
    </row>
    <row r="251" spans="1:7" s="11" customFormat="1" ht="18" customHeight="1" x14ac:dyDescent="0.25">
      <c r="A251" s="138" t="s">
        <v>72</v>
      </c>
      <c r="B251" s="139"/>
      <c r="C251" s="140"/>
      <c r="D251" s="44">
        <f>SUM(D245:D250)</f>
        <v>205</v>
      </c>
      <c r="E251" s="1"/>
      <c r="F251" s="7"/>
      <c r="G251" s="53"/>
    </row>
    <row r="252" spans="1:7" s="11" customFormat="1" ht="19.5" customHeight="1" x14ac:dyDescent="0.25">
      <c r="A252" s="166" t="s">
        <v>20</v>
      </c>
      <c r="B252" s="220" t="s">
        <v>21</v>
      </c>
      <c r="C252" s="1" t="s">
        <v>5</v>
      </c>
      <c r="D252" s="3">
        <v>10</v>
      </c>
      <c r="E252" s="3">
        <v>1</v>
      </c>
      <c r="F252" s="9">
        <v>1</v>
      </c>
      <c r="G252" s="56"/>
    </row>
    <row r="253" spans="1:7" s="11" customFormat="1" ht="19.5" customHeight="1" x14ac:dyDescent="0.25">
      <c r="A253" s="166"/>
      <c r="B253" s="239"/>
      <c r="C253" s="1" t="s">
        <v>6</v>
      </c>
      <c r="D253" s="3">
        <v>0</v>
      </c>
      <c r="E253" s="3">
        <v>0</v>
      </c>
      <c r="F253" s="9">
        <v>0</v>
      </c>
      <c r="G253" s="56"/>
    </row>
    <row r="254" spans="1:7" s="11" customFormat="1" ht="19.5" customHeight="1" x14ac:dyDescent="0.25">
      <c r="A254" s="166"/>
      <c r="B254" s="220" t="s">
        <v>29</v>
      </c>
      <c r="C254" s="1" t="s">
        <v>5</v>
      </c>
      <c r="D254" s="1">
        <v>0</v>
      </c>
      <c r="E254" s="1">
        <v>0</v>
      </c>
      <c r="F254" s="7">
        <v>0</v>
      </c>
      <c r="G254" s="42"/>
    </row>
    <row r="255" spans="1:7" s="11" customFormat="1" ht="19.5" customHeight="1" x14ac:dyDescent="0.25">
      <c r="A255" s="166"/>
      <c r="B255" s="221"/>
      <c r="C255" s="1" t="s">
        <v>6</v>
      </c>
      <c r="D255" s="1">
        <v>9</v>
      </c>
      <c r="E255" s="1">
        <v>1</v>
      </c>
      <c r="F255" s="7">
        <v>1</v>
      </c>
      <c r="G255" s="42"/>
    </row>
    <row r="256" spans="1:7" s="11" customFormat="1" ht="19.5" customHeight="1" x14ac:dyDescent="0.25">
      <c r="A256" s="141" t="s">
        <v>58</v>
      </c>
      <c r="B256" s="202"/>
      <c r="C256" s="1" t="s">
        <v>5</v>
      </c>
      <c r="D256" s="1">
        <v>29</v>
      </c>
      <c r="E256" s="1">
        <v>1</v>
      </c>
      <c r="F256" s="7">
        <v>2</v>
      </c>
      <c r="G256" s="42"/>
    </row>
    <row r="257" spans="1:7" s="11" customFormat="1" ht="19.5" customHeight="1" x14ac:dyDescent="0.25">
      <c r="A257" s="143"/>
      <c r="B257" s="203"/>
      <c r="C257" s="1" t="s">
        <v>6</v>
      </c>
      <c r="D257" s="1">
        <v>25</v>
      </c>
      <c r="E257" s="1">
        <v>1</v>
      </c>
      <c r="F257" s="7">
        <v>2</v>
      </c>
      <c r="G257" s="42"/>
    </row>
    <row r="258" spans="1:7" s="11" customFormat="1" ht="19.5" customHeight="1" x14ac:dyDescent="0.25">
      <c r="A258" s="141" t="s">
        <v>22</v>
      </c>
      <c r="B258" s="220"/>
      <c r="C258" s="1" t="s">
        <v>5</v>
      </c>
      <c r="D258" s="3">
        <v>18</v>
      </c>
      <c r="E258" s="3">
        <v>1</v>
      </c>
      <c r="F258" s="9">
        <v>1</v>
      </c>
      <c r="G258" s="42"/>
    </row>
    <row r="259" spans="1:7" s="11" customFormat="1" ht="19.5" customHeight="1" x14ac:dyDescent="0.25">
      <c r="A259" s="142"/>
      <c r="B259" s="258"/>
      <c r="C259" s="1" t="s">
        <v>6</v>
      </c>
      <c r="D259" s="1">
        <v>20</v>
      </c>
      <c r="E259" s="1">
        <v>1</v>
      </c>
      <c r="F259" s="7">
        <v>1</v>
      </c>
      <c r="G259" s="42"/>
    </row>
    <row r="260" spans="1:7" s="11" customFormat="1" ht="19.5" customHeight="1" x14ac:dyDescent="0.25">
      <c r="A260" s="163" t="s">
        <v>82</v>
      </c>
      <c r="B260" s="163"/>
      <c r="C260" s="163"/>
      <c r="D260" s="44">
        <f>SUM(D252:D259)</f>
        <v>111</v>
      </c>
      <c r="E260" s="1"/>
      <c r="F260" s="7"/>
      <c r="G260" s="53"/>
    </row>
    <row r="261" spans="1:7" s="11" customFormat="1" ht="20.45" customHeight="1" x14ac:dyDescent="0.25">
      <c r="A261" s="198" t="s">
        <v>33</v>
      </c>
      <c r="B261" s="198"/>
      <c r="C261" s="198"/>
      <c r="D261" s="198"/>
      <c r="E261" s="198"/>
      <c r="F261" s="198"/>
      <c r="G261" s="152"/>
    </row>
    <row r="262" spans="1:7" s="11" customFormat="1" ht="23.45" customHeight="1" x14ac:dyDescent="0.25">
      <c r="A262" s="199"/>
      <c r="B262" s="199"/>
      <c r="C262" s="199"/>
      <c r="D262" s="199"/>
      <c r="E262" s="199"/>
      <c r="F262" s="199"/>
      <c r="G262" s="152"/>
    </row>
    <row r="263" spans="1:7" s="11" customFormat="1" ht="19.5" customHeight="1" x14ac:dyDescent="0.25">
      <c r="A263" s="262" t="s">
        <v>1</v>
      </c>
      <c r="B263" s="282" t="s">
        <v>106</v>
      </c>
      <c r="C263" s="200" t="s">
        <v>2</v>
      </c>
      <c r="D263" s="200" t="s">
        <v>3</v>
      </c>
      <c r="E263" s="200" t="s">
        <v>34</v>
      </c>
      <c r="F263" s="133" t="s">
        <v>35</v>
      </c>
      <c r="G263" s="163" t="s">
        <v>105</v>
      </c>
    </row>
    <row r="264" spans="1:7" s="11" customFormat="1" ht="18" customHeight="1" x14ac:dyDescent="0.25">
      <c r="A264" s="262"/>
      <c r="B264" s="283"/>
      <c r="C264" s="200"/>
      <c r="D264" s="200"/>
      <c r="E264" s="200"/>
      <c r="F264" s="134"/>
      <c r="G264" s="163"/>
    </row>
    <row r="265" spans="1:7" s="11" customFormat="1" ht="31.15" customHeight="1" x14ac:dyDescent="0.25">
      <c r="A265" s="76" t="s">
        <v>11</v>
      </c>
      <c r="B265" s="67"/>
      <c r="C265" s="63" t="s">
        <v>5</v>
      </c>
      <c r="D265" s="1">
        <v>0</v>
      </c>
      <c r="E265" s="1">
        <v>0</v>
      </c>
      <c r="F265" s="7">
        <v>0</v>
      </c>
      <c r="G265" s="59"/>
    </row>
    <row r="266" spans="1:7" s="11" customFormat="1" ht="19.5" customHeight="1" x14ac:dyDescent="0.25">
      <c r="A266" s="166" t="s">
        <v>13</v>
      </c>
      <c r="B266" s="241"/>
      <c r="C266" s="1" t="s">
        <v>5</v>
      </c>
      <c r="D266" s="1">
        <v>30</v>
      </c>
      <c r="E266" s="1">
        <v>1</v>
      </c>
      <c r="F266" s="7">
        <v>2</v>
      </c>
      <c r="G266" s="42"/>
    </row>
    <row r="267" spans="1:7" s="11" customFormat="1" ht="19.5" customHeight="1" x14ac:dyDescent="0.25">
      <c r="A267" s="166"/>
      <c r="B267" s="241"/>
      <c r="C267" s="1" t="s">
        <v>6</v>
      </c>
      <c r="D267" s="1">
        <v>49</v>
      </c>
      <c r="E267" s="1">
        <v>2</v>
      </c>
      <c r="F267" s="7">
        <v>3</v>
      </c>
      <c r="G267" s="53"/>
    </row>
    <row r="268" spans="1:7" s="11" customFormat="1" ht="19.5" customHeight="1" x14ac:dyDescent="0.25">
      <c r="A268" s="166"/>
      <c r="B268" s="241"/>
      <c r="C268" s="1" t="s">
        <v>7</v>
      </c>
      <c r="D268" s="1">
        <v>26</v>
      </c>
      <c r="E268" s="1">
        <v>1</v>
      </c>
      <c r="F268" s="7">
        <v>2</v>
      </c>
      <c r="G268" s="109" t="s">
        <v>129</v>
      </c>
    </row>
    <row r="269" spans="1:7" s="11" customFormat="1" ht="19.5" customHeight="1" x14ac:dyDescent="0.25">
      <c r="A269" s="166"/>
      <c r="B269" s="16" t="s">
        <v>14</v>
      </c>
      <c r="C269" s="1" t="s">
        <v>8</v>
      </c>
      <c r="D269" s="5">
        <v>13</v>
      </c>
      <c r="E269" s="1">
        <v>1</v>
      </c>
      <c r="F269" s="7">
        <v>1</v>
      </c>
      <c r="G269" s="53"/>
    </row>
    <row r="270" spans="1:7" s="11" customFormat="1" ht="19.5" customHeight="1" x14ac:dyDescent="0.25">
      <c r="A270" s="166"/>
      <c r="B270" s="16" t="s">
        <v>101</v>
      </c>
      <c r="C270" s="1" t="s">
        <v>8</v>
      </c>
      <c r="D270" s="1">
        <v>16</v>
      </c>
      <c r="E270" s="1">
        <v>1</v>
      </c>
      <c r="F270" s="7">
        <v>1</v>
      </c>
      <c r="G270" s="53"/>
    </row>
    <row r="271" spans="1:7" s="11" customFormat="1" ht="19.5" customHeight="1" x14ac:dyDescent="0.25">
      <c r="A271" s="141" t="s">
        <v>51</v>
      </c>
      <c r="B271" s="202"/>
      <c r="C271" s="1" t="s">
        <v>5</v>
      </c>
      <c r="D271" s="1">
        <v>0</v>
      </c>
      <c r="E271" s="1">
        <v>0</v>
      </c>
      <c r="F271" s="7">
        <v>0</v>
      </c>
      <c r="G271" s="53"/>
    </row>
    <row r="272" spans="1:7" s="11" customFormat="1" ht="19.5" customHeight="1" x14ac:dyDescent="0.25">
      <c r="A272" s="142"/>
      <c r="B272" s="240"/>
      <c r="C272" s="1" t="s">
        <v>6</v>
      </c>
      <c r="D272" s="1">
        <v>0</v>
      </c>
      <c r="E272" s="1">
        <v>0</v>
      </c>
      <c r="F272" s="7">
        <v>0</v>
      </c>
      <c r="G272" s="53"/>
    </row>
    <row r="273" spans="1:7" s="11" customFormat="1" ht="19.5" customHeight="1" x14ac:dyDescent="0.25">
      <c r="A273" s="143"/>
      <c r="B273" s="203"/>
      <c r="C273" s="1" t="s">
        <v>7</v>
      </c>
      <c r="D273" s="1">
        <v>0</v>
      </c>
      <c r="E273" s="1">
        <v>0</v>
      </c>
      <c r="F273" s="7">
        <v>0</v>
      </c>
      <c r="G273" s="53"/>
    </row>
    <row r="274" spans="1:7" s="11" customFormat="1" ht="19.5" customHeight="1" x14ac:dyDescent="0.25">
      <c r="A274" s="166" t="s">
        <v>15</v>
      </c>
      <c r="B274" s="202"/>
      <c r="C274" s="1" t="s">
        <v>5</v>
      </c>
      <c r="D274" s="1">
        <v>18</v>
      </c>
      <c r="E274" s="1">
        <v>1</v>
      </c>
      <c r="F274" s="7">
        <v>1</v>
      </c>
      <c r="G274" s="42"/>
    </row>
    <row r="275" spans="1:7" s="11" customFormat="1" ht="19.5" customHeight="1" x14ac:dyDescent="0.25">
      <c r="A275" s="166"/>
      <c r="B275" s="240"/>
      <c r="C275" s="1" t="s">
        <v>6</v>
      </c>
      <c r="D275" s="1">
        <v>10</v>
      </c>
      <c r="E275" s="1">
        <v>1</v>
      </c>
      <c r="F275" s="7">
        <v>1</v>
      </c>
      <c r="G275" s="53"/>
    </row>
    <row r="276" spans="1:7" s="11" customFormat="1" ht="19.5" customHeight="1" x14ac:dyDescent="0.25">
      <c r="A276" s="166"/>
      <c r="B276" s="240"/>
      <c r="C276" s="1" t="s">
        <v>7</v>
      </c>
      <c r="D276" s="1">
        <v>9</v>
      </c>
      <c r="E276" s="1">
        <v>1</v>
      </c>
      <c r="F276" s="7">
        <v>1</v>
      </c>
      <c r="G276" s="53"/>
    </row>
    <row r="277" spans="1:7" s="11" customFormat="1" ht="19.5" customHeight="1" x14ac:dyDescent="0.25">
      <c r="A277" s="166"/>
      <c r="B277" s="203"/>
      <c r="C277" s="1" t="s">
        <v>8</v>
      </c>
      <c r="D277" s="1">
        <v>16</v>
      </c>
      <c r="E277" s="1">
        <v>1</v>
      </c>
      <c r="F277" s="7">
        <v>1</v>
      </c>
      <c r="G277" s="53"/>
    </row>
    <row r="278" spans="1:7" s="11" customFormat="1" ht="19.5" customHeight="1" x14ac:dyDescent="0.25">
      <c r="A278" s="138" t="s">
        <v>73</v>
      </c>
      <c r="B278" s="139"/>
      <c r="C278" s="140"/>
      <c r="D278" s="44">
        <f>SUM(D265:D277)</f>
        <v>187</v>
      </c>
      <c r="E278" s="1"/>
      <c r="F278" s="7"/>
      <c r="G278" s="53"/>
    </row>
    <row r="279" spans="1:7" s="11" customFormat="1" ht="19.5" customHeight="1" x14ac:dyDescent="0.25">
      <c r="A279" s="166" t="s">
        <v>19</v>
      </c>
      <c r="B279" s="202"/>
      <c r="C279" s="127" t="s">
        <v>5</v>
      </c>
      <c r="D279" s="127">
        <v>45</v>
      </c>
      <c r="E279" s="127">
        <v>2</v>
      </c>
      <c r="F279" s="128">
        <v>3</v>
      </c>
      <c r="G279" s="42" t="s">
        <v>131</v>
      </c>
    </row>
    <row r="280" spans="1:7" s="11" customFormat="1" ht="19.5" customHeight="1" x14ac:dyDescent="0.25">
      <c r="A280" s="166"/>
      <c r="B280" s="240"/>
      <c r="C280" s="1" t="s">
        <v>6</v>
      </c>
      <c r="D280" s="1">
        <v>31</v>
      </c>
      <c r="E280" s="1">
        <v>1</v>
      </c>
      <c r="F280" s="7">
        <v>2</v>
      </c>
      <c r="G280" s="42"/>
    </row>
    <row r="281" spans="1:7" s="11" customFormat="1" ht="19.5" customHeight="1" x14ac:dyDescent="0.25">
      <c r="A281" s="166"/>
      <c r="B281" s="240"/>
      <c r="C281" s="1" t="s">
        <v>7</v>
      </c>
      <c r="D281" s="1">
        <v>28</v>
      </c>
      <c r="E281" s="1">
        <v>1</v>
      </c>
      <c r="F281" s="7">
        <v>2</v>
      </c>
      <c r="G281" s="53"/>
    </row>
    <row r="282" spans="1:7" s="11" customFormat="1" ht="19.5" customHeight="1" x14ac:dyDescent="0.25">
      <c r="A282" s="166"/>
      <c r="B282" s="203"/>
      <c r="C282" s="1" t="s">
        <v>8</v>
      </c>
      <c r="D282" s="1">
        <v>30</v>
      </c>
      <c r="E282" s="1">
        <v>1</v>
      </c>
      <c r="F282" s="7">
        <v>2</v>
      </c>
      <c r="G282" s="42"/>
    </row>
    <row r="283" spans="1:7" s="11" customFormat="1" ht="19.5" customHeight="1" x14ac:dyDescent="0.25">
      <c r="A283" s="166" t="s">
        <v>38</v>
      </c>
      <c r="B283" s="171"/>
      <c r="C283" s="1" t="s">
        <v>5</v>
      </c>
      <c r="D283" s="5">
        <v>7</v>
      </c>
      <c r="E283" s="1">
        <v>1</v>
      </c>
      <c r="F283" s="7">
        <v>1</v>
      </c>
      <c r="G283" s="42"/>
    </row>
    <row r="284" spans="1:7" s="11" customFormat="1" ht="19.5" customHeight="1" x14ac:dyDescent="0.25">
      <c r="A284" s="166"/>
      <c r="B284" s="171"/>
      <c r="C284" s="1" t="s">
        <v>6</v>
      </c>
      <c r="D284" s="1">
        <v>0</v>
      </c>
      <c r="E284" s="1">
        <v>0</v>
      </c>
      <c r="F284" s="7">
        <v>0</v>
      </c>
      <c r="G284" s="42"/>
    </row>
    <row r="285" spans="1:7" s="11" customFormat="1" ht="19.5" customHeight="1" x14ac:dyDescent="0.25">
      <c r="A285" s="166"/>
      <c r="B285" s="171"/>
      <c r="C285" s="1" t="s">
        <v>7</v>
      </c>
      <c r="D285" s="1">
        <v>0</v>
      </c>
      <c r="E285" s="1">
        <v>0</v>
      </c>
      <c r="F285" s="7">
        <v>0</v>
      </c>
      <c r="G285" s="42"/>
    </row>
    <row r="286" spans="1:7" s="11" customFormat="1" ht="19.5" customHeight="1" x14ac:dyDescent="0.25">
      <c r="A286" s="166"/>
      <c r="B286" s="171"/>
      <c r="C286" s="1" t="s">
        <v>8</v>
      </c>
      <c r="D286" s="1">
        <v>15</v>
      </c>
      <c r="E286" s="1">
        <v>1</v>
      </c>
      <c r="F286" s="7">
        <v>1</v>
      </c>
      <c r="G286" s="42"/>
    </row>
    <row r="287" spans="1:7" s="11" customFormat="1" ht="19.5" customHeight="1" x14ac:dyDescent="0.25">
      <c r="A287" s="141" t="s">
        <v>43</v>
      </c>
      <c r="B287" s="196"/>
      <c r="C287" s="1" t="s">
        <v>5</v>
      </c>
      <c r="D287" s="1">
        <v>0</v>
      </c>
      <c r="E287" s="1">
        <v>0</v>
      </c>
      <c r="F287" s="7">
        <v>0</v>
      </c>
      <c r="G287" s="53"/>
    </row>
    <row r="288" spans="1:7" s="11" customFormat="1" ht="16.899999999999999" customHeight="1" x14ac:dyDescent="0.25">
      <c r="A288" s="143"/>
      <c r="B288" s="197"/>
      <c r="C288" s="1" t="s">
        <v>8</v>
      </c>
      <c r="D288" s="1">
        <v>0</v>
      </c>
      <c r="E288" s="1">
        <v>0</v>
      </c>
      <c r="F288" s="7">
        <v>0</v>
      </c>
      <c r="G288" s="42"/>
    </row>
    <row r="289" spans="1:7" s="11" customFormat="1" ht="16.899999999999999" customHeight="1" x14ac:dyDescent="0.25">
      <c r="A289" s="141" t="s">
        <v>60</v>
      </c>
      <c r="B289" s="196"/>
      <c r="C289" s="4" t="s">
        <v>5</v>
      </c>
      <c r="D289" s="1">
        <v>0</v>
      </c>
      <c r="E289" s="1">
        <v>0</v>
      </c>
      <c r="F289" s="7">
        <v>0</v>
      </c>
      <c r="G289" s="42"/>
    </row>
    <row r="290" spans="1:7" s="11" customFormat="1" ht="16.899999999999999" customHeight="1" x14ac:dyDescent="0.25">
      <c r="A290" s="142"/>
      <c r="B290" s="201"/>
      <c r="C290" s="110" t="s">
        <v>6</v>
      </c>
      <c r="D290" s="1">
        <v>12</v>
      </c>
      <c r="E290" s="1">
        <v>1</v>
      </c>
      <c r="F290" s="7">
        <v>1</v>
      </c>
      <c r="G290" s="42"/>
    </row>
    <row r="291" spans="1:7" s="11" customFormat="1" ht="27" customHeight="1" x14ac:dyDescent="0.25">
      <c r="A291" s="143"/>
      <c r="B291" s="197"/>
      <c r="C291" s="4" t="s">
        <v>8</v>
      </c>
      <c r="D291" s="1">
        <v>12</v>
      </c>
      <c r="E291" s="1">
        <v>1</v>
      </c>
      <c r="F291" s="7">
        <v>1</v>
      </c>
      <c r="G291" s="42"/>
    </row>
    <row r="292" spans="1:7" s="11" customFormat="1" ht="16.899999999999999" customHeight="1" x14ac:dyDescent="0.25">
      <c r="A292" s="259" t="s">
        <v>23</v>
      </c>
      <c r="B292" s="251"/>
      <c r="C292" s="6" t="s">
        <v>5</v>
      </c>
      <c r="D292" s="5">
        <v>0</v>
      </c>
      <c r="E292" s="1">
        <v>0</v>
      </c>
      <c r="F292" s="7">
        <v>0</v>
      </c>
      <c r="G292" s="42"/>
    </row>
    <row r="293" spans="1:7" s="11" customFormat="1" ht="16.899999999999999" customHeight="1" x14ac:dyDescent="0.25">
      <c r="A293" s="260"/>
      <c r="B293" s="251"/>
      <c r="C293" s="6" t="s">
        <v>7</v>
      </c>
      <c r="D293" s="1">
        <v>0</v>
      </c>
      <c r="E293" s="1">
        <v>0</v>
      </c>
      <c r="F293" s="7">
        <v>0</v>
      </c>
      <c r="G293" s="42"/>
    </row>
    <row r="294" spans="1:7" s="11" customFormat="1" ht="20.45" customHeight="1" x14ac:dyDescent="0.25">
      <c r="A294" s="261"/>
      <c r="B294" s="251"/>
      <c r="C294" s="6" t="s">
        <v>8</v>
      </c>
      <c r="D294" s="1">
        <v>10</v>
      </c>
      <c r="E294" s="1">
        <v>1</v>
      </c>
      <c r="F294" s="7">
        <v>1</v>
      </c>
      <c r="G294" s="52"/>
    </row>
    <row r="295" spans="1:7" s="11" customFormat="1" ht="27" customHeight="1" x14ac:dyDescent="0.25">
      <c r="A295" s="138" t="s">
        <v>76</v>
      </c>
      <c r="B295" s="139"/>
      <c r="C295" s="140"/>
      <c r="D295" s="44">
        <f>SUM(D279:D294)</f>
        <v>190</v>
      </c>
      <c r="E295" s="1"/>
      <c r="F295" s="7"/>
      <c r="G295" s="53"/>
    </row>
    <row r="296" spans="1:7" s="11" customFormat="1" ht="19.5" customHeight="1" x14ac:dyDescent="0.25">
      <c r="A296" s="141" t="s">
        <v>24</v>
      </c>
      <c r="B296" s="202"/>
      <c r="C296" s="1" t="s">
        <v>5</v>
      </c>
      <c r="D296" s="1">
        <v>9</v>
      </c>
      <c r="E296" s="1">
        <v>1</v>
      </c>
      <c r="F296" s="7">
        <v>1</v>
      </c>
      <c r="G296" s="42"/>
    </row>
    <row r="297" spans="1:7" s="11" customFormat="1" ht="19.5" customHeight="1" x14ac:dyDescent="0.25">
      <c r="A297" s="142"/>
      <c r="B297" s="240"/>
      <c r="C297" s="1" t="s">
        <v>6</v>
      </c>
      <c r="D297" s="116">
        <v>7</v>
      </c>
      <c r="E297" s="1">
        <v>1</v>
      </c>
      <c r="F297" s="7">
        <v>1</v>
      </c>
      <c r="G297" s="42"/>
    </row>
    <row r="298" spans="1:7" s="11" customFormat="1" ht="19.5" customHeight="1" x14ac:dyDescent="0.25">
      <c r="A298" s="142"/>
      <c r="B298" s="240"/>
      <c r="C298" s="1" t="s">
        <v>8</v>
      </c>
      <c r="D298" s="4">
        <v>6</v>
      </c>
      <c r="E298" s="1">
        <v>1</v>
      </c>
      <c r="F298" s="7">
        <v>1</v>
      </c>
      <c r="G298" s="53"/>
    </row>
    <row r="299" spans="1:7" s="11" customFormat="1" ht="19.899999999999999" customHeight="1" x14ac:dyDescent="0.25">
      <c r="A299" s="141" t="s">
        <v>62</v>
      </c>
      <c r="B299" s="202"/>
      <c r="C299" s="1" t="s">
        <v>5</v>
      </c>
      <c r="D299" s="1">
        <v>7</v>
      </c>
      <c r="E299" s="1">
        <v>1</v>
      </c>
      <c r="F299" s="7">
        <v>1</v>
      </c>
      <c r="G299" s="42"/>
    </row>
    <row r="300" spans="1:7" s="11" customFormat="1" ht="19.899999999999999" customHeight="1" x14ac:dyDescent="0.25">
      <c r="A300" s="142"/>
      <c r="B300" s="240"/>
      <c r="C300" s="1" t="s">
        <v>6</v>
      </c>
      <c r="D300" s="1">
        <v>0</v>
      </c>
      <c r="E300" s="1">
        <v>0</v>
      </c>
      <c r="F300" s="7">
        <v>0</v>
      </c>
      <c r="G300" s="42"/>
    </row>
    <row r="301" spans="1:7" s="11" customFormat="1" ht="19.899999999999999" customHeight="1" x14ac:dyDescent="0.25">
      <c r="A301" s="142"/>
      <c r="B301" s="240"/>
      <c r="C301" s="1" t="s">
        <v>7</v>
      </c>
      <c r="D301" s="4">
        <v>7</v>
      </c>
      <c r="E301" s="1">
        <v>1</v>
      </c>
      <c r="F301" s="7">
        <v>1</v>
      </c>
      <c r="G301" s="42"/>
    </row>
    <row r="302" spans="1:7" s="11" customFormat="1" ht="19.899999999999999" customHeight="1" x14ac:dyDescent="0.25">
      <c r="A302" s="143"/>
      <c r="B302" s="203"/>
      <c r="C302" s="1" t="s">
        <v>8</v>
      </c>
      <c r="D302" s="4">
        <v>0</v>
      </c>
      <c r="E302" s="1">
        <v>0</v>
      </c>
      <c r="F302" s="7">
        <v>0</v>
      </c>
      <c r="G302" s="42"/>
    </row>
    <row r="303" spans="1:7" s="11" customFormat="1" ht="28.5" customHeight="1" x14ac:dyDescent="0.25">
      <c r="A303" s="138" t="s">
        <v>75</v>
      </c>
      <c r="B303" s="139"/>
      <c r="C303" s="140"/>
      <c r="D303" s="44">
        <f>SUM(D296:D302)</f>
        <v>36</v>
      </c>
      <c r="E303" s="1"/>
      <c r="F303" s="7"/>
      <c r="G303" s="53"/>
    </row>
    <row r="304" spans="1:7" s="11" customFormat="1" ht="20.45" customHeight="1" x14ac:dyDescent="0.25">
      <c r="A304" s="141" t="s">
        <v>52</v>
      </c>
      <c r="B304" s="202"/>
      <c r="C304" s="1" t="s">
        <v>5</v>
      </c>
      <c r="D304" s="1">
        <v>7</v>
      </c>
      <c r="E304" s="1">
        <v>1</v>
      </c>
      <c r="F304" s="7">
        <v>1</v>
      </c>
      <c r="G304" s="52"/>
    </row>
    <row r="305" spans="1:7" s="11" customFormat="1" ht="20.45" customHeight="1" x14ac:dyDescent="0.25">
      <c r="A305" s="142"/>
      <c r="B305" s="240"/>
      <c r="C305" s="1" t="s">
        <v>6</v>
      </c>
      <c r="D305" s="1">
        <v>6</v>
      </c>
      <c r="E305" s="1">
        <v>1</v>
      </c>
      <c r="F305" s="7">
        <v>1</v>
      </c>
      <c r="G305" s="52"/>
    </row>
    <row r="306" spans="1:7" s="11" customFormat="1" ht="20.45" customHeight="1" x14ac:dyDescent="0.25">
      <c r="A306" s="142"/>
      <c r="B306" s="240"/>
      <c r="C306" s="1" t="s">
        <v>7</v>
      </c>
      <c r="D306" s="1">
        <v>0</v>
      </c>
      <c r="E306" s="1">
        <v>0</v>
      </c>
      <c r="F306" s="7">
        <v>0</v>
      </c>
      <c r="G306" s="52"/>
    </row>
    <row r="307" spans="1:7" s="11" customFormat="1" ht="20.45" customHeight="1" x14ac:dyDescent="0.25">
      <c r="A307" s="143"/>
      <c r="B307" s="203"/>
      <c r="C307" s="1" t="s">
        <v>8</v>
      </c>
      <c r="D307" s="125">
        <v>15</v>
      </c>
      <c r="E307" s="1">
        <v>1</v>
      </c>
      <c r="F307" s="7">
        <v>1</v>
      </c>
      <c r="G307" s="53" t="s">
        <v>134</v>
      </c>
    </row>
    <row r="308" spans="1:7" s="11" customFormat="1" ht="19.5" customHeight="1" x14ac:dyDescent="0.25">
      <c r="A308" s="141" t="s">
        <v>42</v>
      </c>
      <c r="B308" s="196"/>
      <c r="C308" s="1" t="s">
        <v>5</v>
      </c>
      <c r="D308" s="125">
        <v>33</v>
      </c>
      <c r="E308" s="1">
        <v>1</v>
      </c>
      <c r="F308" s="7">
        <v>2</v>
      </c>
      <c r="G308" s="42" t="s">
        <v>134</v>
      </c>
    </row>
    <row r="309" spans="1:7" s="11" customFormat="1" ht="19.5" customHeight="1" x14ac:dyDescent="0.25">
      <c r="A309" s="142"/>
      <c r="B309" s="197"/>
      <c r="C309" s="1" t="s">
        <v>6</v>
      </c>
      <c r="D309" s="125">
        <v>23</v>
      </c>
      <c r="E309" s="1">
        <v>1</v>
      </c>
      <c r="F309" s="7">
        <v>2</v>
      </c>
      <c r="G309" s="42" t="s">
        <v>134</v>
      </c>
    </row>
    <row r="310" spans="1:7" s="11" customFormat="1" ht="21" customHeight="1" x14ac:dyDescent="0.25">
      <c r="A310" s="142"/>
      <c r="B310" s="244" t="s">
        <v>66</v>
      </c>
      <c r="C310" s="1" t="s">
        <v>7</v>
      </c>
      <c r="D310" s="1">
        <v>22</v>
      </c>
      <c r="E310" s="1">
        <v>1</v>
      </c>
      <c r="F310" s="7">
        <v>2</v>
      </c>
      <c r="G310" s="42"/>
    </row>
    <row r="311" spans="1:7" s="11" customFormat="1" ht="21" customHeight="1" x14ac:dyDescent="0.25">
      <c r="A311" s="143"/>
      <c r="B311" s="245"/>
      <c r="C311" s="1" t="s">
        <v>8</v>
      </c>
      <c r="D311" s="4">
        <v>0</v>
      </c>
      <c r="E311" s="1">
        <v>0</v>
      </c>
      <c r="F311" s="7">
        <v>0</v>
      </c>
      <c r="G311" s="42"/>
    </row>
    <row r="312" spans="1:7" s="11" customFormat="1" ht="21" customHeight="1" x14ac:dyDescent="0.25">
      <c r="A312" s="141" t="s">
        <v>47</v>
      </c>
      <c r="B312" s="196"/>
      <c r="C312" s="1" t="s">
        <v>5</v>
      </c>
      <c r="D312" s="1">
        <v>0</v>
      </c>
      <c r="E312" s="1">
        <v>0</v>
      </c>
      <c r="F312" s="7">
        <v>0</v>
      </c>
      <c r="G312" s="53"/>
    </row>
    <row r="313" spans="1:7" s="11" customFormat="1" ht="21" customHeight="1" x14ac:dyDescent="0.25">
      <c r="A313" s="142"/>
      <c r="B313" s="201"/>
      <c r="C313" s="1" t="s">
        <v>6</v>
      </c>
      <c r="D313" s="1">
        <v>0</v>
      </c>
      <c r="E313" s="1">
        <v>0</v>
      </c>
      <c r="F313" s="7">
        <v>0</v>
      </c>
      <c r="G313" s="53"/>
    </row>
    <row r="314" spans="1:7" s="11" customFormat="1" ht="19.5" customHeight="1" x14ac:dyDescent="0.25">
      <c r="A314" s="142"/>
      <c r="B314" s="201"/>
      <c r="C314" s="1" t="s">
        <v>7</v>
      </c>
      <c r="D314" s="1">
        <v>0</v>
      </c>
      <c r="E314" s="1">
        <v>0</v>
      </c>
      <c r="F314" s="7">
        <v>0</v>
      </c>
      <c r="G314" s="53"/>
    </row>
    <row r="315" spans="1:7" s="11" customFormat="1" ht="19.5" customHeight="1" x14ac:dyDescent="0.25">
      <c r="A315" s="143"/>
      <c r="B315" s="197"/>
      <c r="C315" s="1" t="s">
        <v>8</v>
      </c>
      <c r="D315" s="1">
        <v>0</v>
      </c>
      <c r="E315" s="1">
        <v>0</v>
      </c>
      <c r="F315" s="7">
        <v>0</v>
      </c>
      <c r="G315" s="53"/>
    </row>
    <row r="316" spans="1:7" s="11" customFormat="1" ht="16.899999999999999" customHeight="1" x14ac:dyDescent="0.25">
      <c r="A316" s="141" t="s">
        <v>12</v>
      </c>
      <c r="B316" s="202"/>
      <c r="C316" s="1" t="s">
        <v>5</v>
      </c>
      <c r="D316" s="125">
        <v>12</v>
      </c>
      <c r="E316" s="1">
        <v>1</v>
      </c>
      <c r="F316" s="7">
        <v>1</v>
      </c>
      <c r="G316" s="42" t="s">
        <v>134</v>
      </c>
    </row>
    <row r="317" spans="1:7" s="11" customFormat="1" ht="16.899999999999999" customHeight="1" x14ac:dyDescent="0.25">
      <c r="A317" s="142"/>
      <c r="B317" s="240"/>
      <c r="C317" s="1" t="s">
        <v>6</v>
      </c>
      <c r="D317" s="125">
        <v>18</v>
      </c>
      <c r="E317" s="1">
        <v>1</v>
      </c>
      <c r="F317" s="7">
        <v>1</v>
      </c>
      <c r="G317" s="42" t="s">
        <v>134</v>
      </c>
    </row>
    <row r="318" spans="1:7" s="11" customFormat="1" ht="16.899999999999999" customHeight="1" x14ac:dyDescent="0.25">
      <c r="A318" s="143"/>
      <c r="B318" s="203"/>
      <c r="C318" s="1" t="s">
        <v>8</v>
      </c>
      <c r="D318" s="1">
        <v>0</v>
      </c>
      <c r="E318" s="1">
        <v>0</v>
      </c>
      <c r="F318" s="7">
        <v>0</v>
      </c>
      <c r="G318" s="42"/>
    </row>
    <row r="319" spans="1:7" s="11" customFormat="1" ht="26.45" customHeight="1" x14ac:dyDescent="0.25">
      <c r="A319" s="84" t="s">
        <v>111</v>
      </c>
      <c r="B319" s="86"/>
      <c r="C319" s="1" t="s">
        <v>8</v>
      </c>
      <c r="D319" s="1">
        <v>6</v>
      </c>
      <c r="E319" s="1">
        <v>1</v>
      </c>
      <c r="F319" s="7">
        <v>1</v>
      </c>
      <c r="G319" s="42"/>
    </row>
    <row r="320" spans="1:7" s="11" customFormat="1" ht="26.45" customHeight="1" x14ac:dyDescent="0.25">
      <c r="A320" s="85" t="s">
        <v>115</v>
      </c>
      <c r="B320" s="87"/>
      <c r="C320" s="1" t="s">
        <v>5</v>
      </c>
      <c r="D320" s="1">
        <v>15</v>
      </c>
      <c r="E320" s="1">
        <v>1</v>
      </c>
      <c r="F320" s="7">
        <v>1</v>
      </c>
      <c r="G320" s="52"/>
    </row>
    <row r="321" spans="1:7" s="11" customFormat="1" ht="19.5" customHeight="1" x14ac:dyDescent="0.25">
      <c r="A321" s="141" t="s">
        <v>49</v>
      </c>
      <c r="B321" s="250"/>
      <c r="C321" s="1" t="s">
        <v>5</v>
      </c>
      <c r="D321" s="1">
        <v>32</v>
      </c>
      <c r="E321" s="1">
        <v>1</v>
      </c>
      <c r="F321" s="7">
        <v>2</v>
      </c>
      <c r="G321" s="52"/>
    </row>
    <row r="322" spans="1:7" s="11" customFormat="1" ht="19.5" customHeight="1" x14ac:dyDescent="0.25">
      <c r="A322" s="142"/>
      <c r="B322" s="249"/>
      <c r="C322" s="1" t="s">
        <v>6</v>
      </c>
      <c r="D322" s="1">
        <v>32</v>
      </c>
      <c r="E322" s="1">
        <v>1</v>
      </c>
      <c r="F322" s="7">
        <v>2</v>
      </c>
      <c r="G322" s="42"/>
    </row>
    <row r="323" spans="1:7" s="11" customFormat="1" ht="19.5" customHeight="1" x14ac:dyDescent="0.25">
      <c r="A323" s="142"/>
      <c r="B323" s="115" t="s">
        <v>57</v>
      </c>
      <c r="C323" s="1" t="s">
        <v>7</v>
      </c>
      <c r="D323" s="1">
        <v>32</v>
      </c>
      <c r="E323" s="1">
        <v>1</v>
      </c>
      <c r="F323" s="7">
        <v>2</v>
      </c>
      <c r="G323" s="42"/>
    </row>
    <row r="324" spans="1:7" s="11" customFormat="1" ht="19.5" customHeight="1" x14ac:dyDescent="0.25">
      <c r="A324" s="142"/>
      <c r="B324" s="248" t="s">
        <v>53</v>
      </c>
      <c r="C324" s="1" t="s">
        <v>7</v>
      </c>
      <c r="D324" s="1">
        <v>0</v>
      </c>
      <c r="E324" s="1">
        <v>0</v>
      </c>
      <c r="F324" s="7">
        <v>0</v>
      </c>
      <c r="G324" s="53"/>
    </row>
    <row r="325" spans="1:7" s="11" customFormat="1" ht="19.5" customHeight="1" x14ac:dyDescent="0.25">
      <c r="A325" s="143"/>
      <c r="B325" s="249"/>
      <c r="C325" s="1" t="s">
        <v>8</v>
      </c>
      <c r="D325" s="1">
        <v>35</v>
      </c>
      <c r="E325" s="1">
        <v>1</v>
      </c>
      <c r="F325" s="7">
        <v>2</v>
      </c>
      <c r="G325" s="42"/>
    </row>
    <row r="326" spans="1:7" s="11" customFormat="1" ht="21" customHeight="1" x14ac:dyDescent="0.25">
      <c r="A326" s="141" t="s">
        <v>46</v>
      </c>
      <c r="B326" s="250"/>
      <c r="C326" s="1" t="s">
        <v>5</v>
      </c>
      <c r="D326" s="1">
        <v>30</v>
      </c>
      <c r="E326" s="1">
        <v>1</v>
      </c>
      <c r="F326" s="7">
        <v>2</v>
      </c>
      <c r="G326" s="52"/>
    </row>
    <row r="327" spans="1:7" s="11" customFormat="1" ht="19.5" customHeight="1" x14ac:dyDescent="0.25">
      <c r="A327" s="142"/>
      <c r="B327" s="255"/>
      <c r="C327" s="1" t="s">
        <v>6</v>
      </c>
      <c r="D327" s="125">
        <v>21</v>
      </c>
      <c r="E327" s="1">
        <v>1</v>
      </c>
      <c r="F327" s="7">
        <v>1</v>
      </c>
      <c r="G327" s="42" t="s">
        <v>134</v>
      </c>
    </row>
    <row r="328" spans="1:7" s="11" customFormat="1" ht="19.5" customHeight="1" x14ac:dyDescent="0.25">
      <c r="A328" s="142"/>
      <c r="B328" s="248" t="s">
        <v>95</v>
      </c>
      <c r="C328" s="1" t="s">
        <v>7</v>
      </c>
      <c r="D328" s="125">
        <v>19</v>
      </c>
      <c r="E328" s="1">
        <v>1</v>
      </c>
      <c r="F328" s="7">
        <v>1</v>
      </c>
      <c r="G328" s="42" t="s">
        <v>134</v>
      </c>
    </row>
    <row r="329" spans="1:7" s="11" customFormat="1" ht="27.75" customHeight="1" x14ac:dyDescent="0.25">
      <c r="A329" s="143"/>
      <c r="B329" s="249"/>
      <c r="C329" s="1" t="s">
        <v>8</v>
      </c>
      <c r="D329" s="1">
        <v>25</v>
      </c>
      <c r="E329" s="1">
        <v>1</v>
      </c>
      <c r="F329" s="7">
        <v>2</v>
      </c>
      <c r="G329" s="52"/>
    </row>
    <row r="330" spans="1:7" s="11" customFormat="1" ht="19.5" customHeight="1" x14ac:dyDescent="0.25">
      <c r="A330" s="138" t="s">
        <v>71</v>
      </c>
      <c r="B330" s="139"/>
      <c r="C330" s="140"/>
      <c r="D330" s="44">
        <f>SUM(D304:D329)</f>
        <v>383</v>
      </c>
      <c r="E330" s="1"/>
      <c r="F330" s="7"/>
      <c r="G330" s="53"/>
    </row>
    <row r="331" spans="1:7" s="11" customFormat="1" ht="19.5" customHeight="1" x14ac:dyDescent="0.25">
      <c r="A331" s="166" t="s">
        <v>26</v>
      </c>
      <c r="B331" s="247"/>
      <c r="C331" s="1" t="s">
        <v>5</v>
      </c>
      <c r="D331" s="1">
        <v>31</v>
      </c>
      <c r="E331" s="1">
        <v>1</v>
      </c>
      <c r="F331" s="7">
        <v>2</v>
      </c>
      <c r="G331" s="42"/>
    </row>
    <row r="332" spans="1:7" s="11" customFormat="1" ht="19.5" customHeight="1" x14ac:dyDescent="0.25">
      <c r="A332" s="166"/>
      <c r="B332" s="247"/>
      <c r="C332" s="1" t="s">
        <v>6</v>
      </c>
      <c r="D332" s="1">
        <v>17</v>
      </c>
      <c r="E332" s="1">
        <v>1</v>
      </c>
      <c r="F332" s="7">
        <v>1</v>
      </c>
      <c r="G332" s="55"/>
    </row>
    <row r="333" spans="1:7" s="11" customFormat="1" ht="19.5" customHeight="1" x14ac:dyDescent="0.25">
      <c r="A333" s="166"/>
      <c r="B333" s="247"/>
      <c r="C333" s="1" t="s">
        <v>7</v>
      </c>
      <c r="D333" s="1">
        <v>32</v>
      </c>
      <c r="E333" s="1">
        <v>1</v>
      </c>
      <c r="F333" s="7">
        <v>2</v>
      </c>
      <c r="G333" s="52"/>
    </row>
    <row r="334" spans="1:7" s="11" customFormat="1" ht="19.5" customHeight="1" x14ac:dyDescent="0.25">
      <c r="A334" s="166"/>
      <c r="B334" s="247"/>
      <c r="C334" s="1" t="s">
        <v>8</v>
      </c>
      <c r="D334" s="1">
        <v>0</v>
      </c>
      <c r="E334" s="1">
        <v>0</v>
      </c>
      <c r="F334" s="7">
        <v>0</v>
      </c>
      <c r="G334" s="55"/>
    </row>
    <row r="335" spans="1:7" s="11" customFormat="1" ht="19.5" customHeight="1" x14ac:dyDescent="0.25">
      <c r="A335" s="141" t="s">
        <v>32</v>
      </c>
      <c r="B335" s="202"/>
      <c r="C335" s="1" t="s">
        <v>5</v>
      </c>
      <c r="D335" s="1">
        <v>14</v>
      </c>
      <c r="E335" s="1">
        <v>1</v>
      </c>
      <c r="F335" s="7">
        <v>1</v>
      </c>
      <c r="G335" s="42"/>
    </row>
    <row r="336" spans="1:7" s="11" customFormat="1" ht="19.5" customHeight="1" x14ac:dyDescent="0.25">
      <c r="A336" s="142"/>
      <c r="B336" s="240"/>
      <c r="C336" s="1" t="s">
        <v>6</v>
      </c>
      <c r="D336" s="1">
        <v>5</v>
      </c>
      <c r="E336" s="1">
        <v>1</v>
      </c>
      <c r="F336" s="7">
        <v>1</v>
      </c>
      <c r="G336" s="42"/>
    </row>
    <row r="337" spans="1:7" s="11" customFormat="1" ht="19.5" customHeight="1" x14ac:dyDescent="0.25">
      <c r="A337" s="142"/>
      <c r="B337" s="240"/>
      <c r="C337" s="1" t="s">
        <v>7</v>
      </c>
      <c r="D337" s="1">
        <v>8</v>
      </c>
      <c r="E337" s="1">
        <v>1</v>
      </c>
      <c r="F337" s="7">
        <v>1</v>
      </c>
      <c r="G337" s="53"/>
    </row>
    <row r="338" spans="1:7" s="11" customFormat="1" ht="19.5" customHeight="1" x14ac:dyDescent="0.25">
      <c r="A338" s="143"/>
      <c r="B338" s="203"/>
      <c r="C338" s="1" t="s">
        <v>8</v>
      </c>
      <c r="D338" s="1">
        <v>6</v>
      </c>
      <c r="E338" s="1">
        <v>1</v>
      </c>
      <c r="F338" s="7">
        <v>1</v>
      </c>
      <c r="G338" s="53"/>
    </row>
    <row r="339" spans="1:7" s="11" customFormat="1" ht="19.5" customHeight="1" x14ac:dyDescent="0.25">
      <c r="A339" s="166" t="s">
        <v>50</v>
      </c>
      <c r="B339" s="241"/>
      <c r="C339" s="1" t="s">
        <v>5</v>
      </c>
      <c r="D339" s="1">
        <v>0</v>
      </c>
      <c r="E339" s="1">
        <v>0</v>
      </c>
      <c r="F339" s="7">
        <v>0</v>
      </c>
      <c r="G339" s="42"/>
    </row>
    <row r="340" spans="1:7" s="11" customFormat="1" ht="19.5" customHeight="1" x14ac:dyDescent="0.25">
      <c r="A340" s="166"/>
      <c r="B340" s="241"/>
      <c r="C340" s="1" t="s">
        <v>6</v>
      </c>
      <c r="D340" s="1">
        <v>0</v>
      </c>
      <c r="E340" s="1">
        <v>0</v>
      </c>
      <c r="F340" s="7">
        <v>0</v>
      </c>
      <c r="G340" s="53"/>
    </row>
    <row r="341" spans="1:7" s="11" customFormat="1" ht="19.5" customHeight="1" x14ac:dyDescent="0.25">
      <c r="A341" s="166"/>
      <c r="B341" s="241"/>
      <c r="C341" s="1" t="s">
        <v>7</v>
      </c>
      <c r="D341" s="1">
        <v>0</v>
      </c>
      <c r="E341" s="1">
        <v>0</v>
      </c>
      <c r="F341" s="7">
        <v>0</v>
      </c>
      <c r="G341" s="53"/>
    </row>
    <row r="342" spans="1:7" s="11" customFormat="1" ht="20.25" customHeight="1" x14ac:dyDescent="0.25">
      <c r="A342" s="135" t="s">
        <v>72</v>
      </c>
      <c r="B342" s="136"/>
      <c r="C342" s="137"/>
      <c r="D342" s="74">
        <f>SUM(D331:D341)</f>
        <v>113</v>
      </c>
      <c r="E342" s="2"/>
      <c r="F342" s="10"/>
      <c r="G342" s="57"/>
    </row>
    <row r="343" spans="1:7" s="11" customFormat="1" ht="20.25" customHeight="1" x14ac:dyDescent="0.25">
      <c r="A343" s="141" t="s">
        <v>58</v>
      </c>
      <c r="B343" s="196"/>
      <c r="C343" s="1" t="s">
        <v>5</v>
      </c>
      <c r="D343" s="1">
        <v>17</v>
      </c>
      <c r="E343" s="1">
        <v>1</v>
      </c>
      <c r="F343" s="7">
        <v>1</v>
      </c>
      <c r="G343" s="42"/>
    </row>
    <row r="344" spans="1:7" s="11" customFormat="1" ht="20.25" customHeight="1" x14ac:dyDescent="0.25">
      <c r="A344" s="142"/>
      <c r="B344" s="201"/>
      <c r="C344" s="1" t="s">
        <v>6</v>
      </c>
      <c r="D344" s="1">
        <v>7</v>
      </c>
      <c r="E344" s="1">
        <v>1</v>
      </c>
      <c r="F344" s="7">
        <v>1</v>
      </c>
      <c r="G344" s="53"/>
    </row>
    <row r="345" spans="1:7" s="11" customFormat="1" ht="20.25" customHeight="1" x14ac:dyDescent="0.25">
      <c r="A345" s="143"/>
      <c r="B345" s="197"/>
      <c r="C345" s="1" t="s">
        <v>7</v>
      </c>
      <c r="D345" s="1">
        <v>0</v>
      </c>
      <c r="E345" s="1">
        <v>0</v>
      </c>
      <c r="F345" s="7">
        <v>0</v>
      </c>
      <c r="G345" s="53"/>
    </row>
    <row r="346" spans="1:7" s="11" customFormat="1" ht="19.5" customHeight="1" x14ac:dyDescent="0.25">
      <c r="A346" s="141" t="s">
        <v>20</v>
      </c>
      <c r="B346" s="196"/>
      <c r="C346" s="1" t="s">
        <v>5</v>
      </c>
      <c r="D346" s="1">
        <v>0</v>
      </c>
      <c r="E346" s="1">
        <v>0</v>
      </c>
      <c r="F346" s="7">
        <v>0</v>
      </c>
      <c r="G346" s="53"/>
    </row>
    <row r="347" spans="1:7" s="11" customFormat="1" ht="19.5" customHeight="1" x14ac:dyDescent="0.25">
      <c r="A347" s="142"/>
      <c r="B347" s="201"/>
      <c r="C347" s="1" t="s">
        <v>6</v>
      </c>
      <c r="D347" s="1">
        <v>0</v>
      </c>
      <c r="E347" s="1">
        <v>0</v>
      </c>
      <c r="F347" s="7">
        <v>0</v>
      </c>
      <c r="G347" s="53"/>
    </row>
    <row r="348" spans="1:7" s="11" customFormat="1" ht="19.5" customHeight="1" x14ac:dyDescent="0.25">
      <c r="A348" s="142"/>
      <c r="B348" s="201"/>
      <c r="C348" s="1" t="s">
        <v>7</v>
      </c>
      <c r="D348" s="1">
        <v>0</v>
      </c>
      <c r="E348" s="1">
        <v>0</v>
      </c>
      <c r="F348" s="7">
        <v>0</v>
      </c>
      <c r="G348" s="53"/>
    </row>
    <row r="349" spans="1:7" s="11" customFormat="1" ht="19.5" customHeight="1" x14ac:dyDescent="0.25">
      <c r="A349" s="259" t="s">
        <v>22</v>
      </c>
      <c r="B349" s="257"/>
      <c r="C349" s="6" t="s">
        <v>5</v>
      </c>
      <c r="D349" s="1">
        <v>0</v>
      </c>
      <c r="E349" s="1">
        <v>0</v>
      </c>
      <c r="F349" s="7">
        <v>0</v>
      </c>
      <c r="G349" s="42" t="s">
        <v>69</v>
      </c>
    </row>
    <row r="350" spans="1:7" s="11" customFormat="1" ht="22.5" customHeight="1" x14ac:dyDescent="0.25">
      <c r="A350" s="260"/>
      <c r="B350" s="257"/>
      <c r="C350" s="6" t="s">
        <v>7</v>
      </c>
      <c r="D350" s="1">
        <v>0</v>
      </c>
      <c r="E350" s="1">
        <v>0</v>
      </c>
      <c r="F350" s="7">
        <v>0</v>
      </c>
      <c r="G350" s="53"/>
    </row>
    <row r="351" spans="1:7" s="11" customFormat="1" ht="22.5" customHeight="1" x14ac:dyDescent="0.25">
      <c r="A351" s="261"/>
      <c r="B351" s="257"/>
      <c r="C351" s="6" t="s">
        <v>8</v>
      </c>
      <c r="D351" s="1">
        <v>0</v>
      </c>
      <c r="E351" s="1">
        <v>0</v>
      </c>
      <c r="F351" s="7">
        <v>0</v>
      </c>
      <c r="G351" s="53"/>
    </row>
    <row r="352" spans="1:7" s="11" customFormat="1" ht="22.5" customHeight="1" x14ac:dyDescent="0.25">
      <c r="A352" s="135" t="s">
        <v>83</v>
      </c>
      <c r="B352" s="136"/>
      <c r="C352" s="137"/>
      <c r="D352" s="74">
        <f>SUM(D343:D351)</f>
        <v>24</v>
      </c>
      <c r="E352" s="2"/>
      <c r="F352" s="2"/>
      <c r="G352" s="57"/>
    </row>
    <row r="353" spans="1:7" s="11" customFormat="1" ht="19.5" customHeight="1" x14ac:dyDescent="0.25">
      <c r="A353" s="280" t="s">
        <v>124</v>
      </c>
      <c r="B353" s="280"/>
      <c r="C353" s="280"/>
      <c r="D353" s="280"/>
      <c r="E353" s="280"/>
      <c r="F353" s="280"/>
      <c r="G353" s="280"/>
    </row>
    <row r="354" spans="1:7" s="11" customFormat="1" ht="19.5" customHeight="1" x14ac:dyDescent="0.25">
      <c r="A354" s="281"/>
      <c r="B354" s="281"/>
      <c r="C354" s="281"/>
      <c r="D354" s="281"/>
      <c r="E354" s="281"/>
      <c r="F354" s="281"/>
      <c r="G354" s="281"/>
    </row>
    <row r="355" spans="1:7" s="11" customFormat="1" ht="19.5" customHeight="1" x14ac:dyDescent="0.25">
      <c r="A355" s="246" t="s">
        <v>1</v>
      </c>
      <c r="B355" s="246"/>
      <c r="C355" s="149" t="s">
        <v>2</v>
      </c>
      <c r="D355" s="149" t="s">
        <v>3</v>
      </c>
      <c r="E355" s="149" t="s">
        <v>34</v>
      </c>
      <c r="F355" s="149" t="s">
        <v>35</v>
      </c>
      <c r="G355" s="149" t="s">
        <v>105</v>
      </c>
    </row>
    <row r="356" spans="1:7" s="11" customFormat="1" ht="19.5" customHeight="1" x14ac:dyDescent="0.25">
      <c r="A356" s="246"/>
      <c r="B356" s="246"/>
      <c r="C356" s="149"/>
      <c r="D356" s="149"/>
      <c r="E356" s="149"/>
      <c r="F356" s="149"/>
      <c r="G356" s="149"/>
    </row>
    <row r="357" spans="1:7" s="11" customFormat="1" ht="19.5" customHeight="1" x14ac:dyDescent="0.25">
      <c r="A357" s="159" t="s">
        <v>16</v>
      </c>
      <c r="B357" s="159"/>
      <c r="C357" s="5" t="s">
        <v>5</v>
      </c>
      <c r="D357" s="1">
        <v>65</v>
      </c>
      <c r="E357" s="1">
        <v>2</v>
      </c>
      <c r="F357" s="7">
        <v>4</v>
      </c>
      <c r="G357" s="42"/>
    </row>
    <row r="358" spans="1:7" s="11" customFormat="1" ht="19.5" customHeight="1" x14ac:dyDescent="0.25">
      <c r="A358" s="159"/>
      <c r="B358" s="159"/>
      <c r="C358" s="5" t="s">
        <v>6</v>
      </c>
      <c r="D358" s="1">
        <v>53</v>
      </c>
      <c r="E358" s="1">
        <v>2</v>
      </c>
      <c r="F358" s="7">
        <v>4</v>
      </c>
      <c r="G358" s="52"/>
    </row>
    <row r="359" spans="1:7" s="11" customFormat="1" ht="19.5" customHeight="1" x14ac:dyDescent="0.25">
      <c r="A359" s="159"/>
      <c r="B359" s="159"/>
      <c r="C359" s="5" t="s">
        <v>7</v>
      </c>
      <c r="D359" s="1">
        <v>64</v>
      </c>
      <c r="E359" s="1">
        <v>2</v>
      </c>
      <c r="F359" s="7">
        <v>4</v>
      </c>
      <c r="G359" s="52"/>
    </row>
    <row r="360" spans="1:7" s="11" customFormat="1" ht="19.5" customHeight="1" x14ac:dyDescent="0.25">
      <c r="A360" s="159"/>
      <c r="B360" s="159"/>
      <c r="C360" s="5" t="s">
        <v>8</v>
      </c>
      <c r="D360" s="1">
        <v>66</v>
      </c>
      <c r="E360" s="1">
        <v>2</v>
      </c>
      <c r="F360" s="7">
        <v>4</v>
      </c>
      <c r="G360" s="52"/>
    </row>
    <row r="361" spans="1:7" s="11" customFormat="1" ht="19.5" customHeight="1" x14ac:dyDescent="0.25">
      <c r="A361" s="156" t="s">
        <v>77</v>
      </c>
      <c r="B361" s="157"/>
      <c r="C361" s="158"/>
      <c r="D361" s="44">
        <f>SUM(D357:D360)</f>
        <v>248</v>
      </c>
      <c r="E361" s="1"/>
      <c r="F361" s="7"/>
      <c r="G361" s="53"/>
    </row>
    <row r="362" spans="1:7" s="11" customFormat="1" ht="15" customHeight="1" x14ac:dyDescent="0.25">
      <c r="A362" s="204" t="s">
        <v>36</v>
      </c>
      <c r="B362" s="204"/>
      <c r="C362" s="204"/>
      <c r="D362" s="204"/>
      <c r="E362" s="204"/>
      <c r="F362" s="204"/>
      <c r="G362" s="148"/>
    </row>
    <row r="363" spans="1:7" s="11" customFormat="1" ht="15" customHeight="1" x14ac:dyDescent="0.25">
      <c r="A363" s="205"/>
      <c r="B363" s="205"/>
      <c r="C363" s="205"/>
      <c r="D363" s="205"/>
      <c r="E363" s="205"/>
      <c r="F363" s="206"/>
      <c r="G363" s="148"/>
    </row>
    <row r="364" spans="1:7" s="11" customFormat="1" ht="15" customHeight="1" x14ac:dyDescent="0.25">
      <c r="A364" s="207"/>
      <c r="B364" s="207"/>
      <c r="C364" s="207"/>
      <c r="D364" s="207"/>
      <c r="E364" s="207"/>
      <c r="F364" s="207"/>
      <c r="G364" s="148"/>
    </row>
    <row r="365" spans="1:7" s="11" customFormat="1" ht="19.5" customHeight="1" x14ac:dyDescent="0.25">
      <c r="A365" s="223" t="s">
        <v>1</v>
      </c>
      <c r="B365" s="267" t="s">
        <v>106</v>
      </c>
      <c r="C365" s="149" t="s">
        <v>2</v>
      </c>
      <c r="D365" s="149" t="s">
        <v>3</v>
      </c>
      <c r="E365" s="149" t="s">
        <v>34</v>
      </c>
      <c r="F365" s="195" t="s">
        <v>35</v>
      </c>
      <c r="G365" s="149" t="s">
        <v>105</v>
      </c>
    </row>
    <row r="366" spans="1:7" s="11" customFormat="1" ht="19.5" customHeight="1" x14ac:dyDescent="0.25">
      <c r="A366" s="223"/>
      <c r="B366" s="268"/>
      <c r="C366" s="149"/>
      <c r="D366" s="149"/>
      <c r="E366" s="149"/>
      <c r="F366" s="153"/>
      <c r="G366" s="149"/>
    </row>
    <row r="367" spans="1:7" s="11" customFormat="1" ht="19.5" customHeight="1" x14ac:dyDescent="0.25">
      <c r="A367" s="174" t="s">
        <v>102</v>
      </c>
      <c r="B367" s="39"/>
      <c r="C367" s="5" t="s">
        <v>5</v>
      </c>
      <c r="D367" s="1">
        <v>13</v>
      </c>
      <c r="E367" s="1">
        <v>1</v>
      </c>
      <c r="F367" s="7">
        <v>1</v>
      </c>
      <c r="G367" s="77"/>
    </row>
    <row r="368" spans="1:7" s="11" customFormat="1" ht="19.5" customHeight="1" x14ac:dyDescent="0.25">
      <c r="A368" s="178"/>
      <c r="B368" s="39"/>
      <c r="C368" s="5" t="s">
        <v>6</v>
      </c>
      <c r="D368" s="5">
        <v>8</v>
      </c>
      <c r="E368" s="5">
        <v>1</v>
      </c>
      <c r="F368" s="69">
        <v>1</v>
      </c>
      <c r="G368" s="58"/>
    </row>
    <row r="369" spans="1:7" s="11" customFormat="1" ht="19.5" customHeight="1" x14ac:dyDescent="0.25">
      <c r="A369" s="230" t="s">
        <v>11</v>
      </c>
      <c r="B369" s="232"/>
      <c r="C369" s="25" t="s">
        <v>5</v>
      </c>
      <c r="D369" s="1">
        <v>0</v>
      </c>
      <c r="E369" s="1">
        <v>0</v>
      </c>
      <c r="F369" s="7">
        <v>0</v>
      </c>
      <c r="G369" s="53"/>
    </row>
    <row r="370" spans="1:7" s="11" customFormat="1" ht="19.5" customHeight="1" x14ac:dyDescent="0.25">
      <c r="A370" s="231"/>
      <c r="B370" s="233"/>
      <c r="C370" s="25" t="s">
        <v>6</v>
      </c>
      <c r="D370" s="1">
        <v>0</v>
      </c>
      <c r="E370" s="1">
        <v>0</v>
      </c>
      <c r="F370" s="7">
        <v>0</v>
      </c>
      <c r="G370" s="53"/>
    </row>
    <row r="371" spans="1:7" s="11" customFormat="1" ht="19.5" customHeight="1" x14ac:dyDescent="0.25">
      <c r="A371" s="159" t="s">
        <v>15</v>
      </c>
      <c r="B371" s="243"/>
      <c r="C371" s="5" t="s">
        <v>5</v>
      </c>
      <c r="D371" s="1">
        <v>14</v>
      </c>
      <c r="E371" s="1">
        <v>1</v>
      </c>
      <c r="F371" s="7">
        <v>1</v>
      </c>
      <c r="G371" s="42"/>
    </row>
    <row r="372" spans="1:7" s="11" customFormat="1" ht="19.5" customHeight="1" x14ac:dyDescent="0.25">
      <c r="A372" s="159"/>
      <c r="B372" s="243"/>
      <c r="C372" s="5" t="s">
        <v>6</v>
      </c>
      <c r="D372" s="1">
        <v>15</v>
      </c>
      <c r="E372" s="1">
        <v>1</v>
      </c>
      <c r="F372" s="7">
        <v>1</v>
      </c>
      <c r="G372" s="53"/>
    </row>
    <row r="373" spans="1:7" s="11" customFormat="1" ht="27.6" customHeight="1" x14ac:dyDescent="0.25">
      <c r="A373" s="71" t="s">
        <v>37</v>
      </c>
      <c r="B373" s="64"/>
      <c r="C373" s="20" t="s">
        <v>6</v>
      </c>
      <c r="D373" s="1">
        <v>0</v>
      </c>
      <c r="E373" s="1">
        <v>0</v>
      </c>
      <c r="F373" s="7">
        <v>0</v>
      </c>
      <c r="G373" s="42"/>
    </row>
    <row r="374" spans="1:7" s="11" customFormat="1" ht="19.5" customHeight="1" x14ac:dyDescent="0.25">
      <c r="A374" s="156" t="s">
        <v>81</v>
      </c>
      <c r="B374" s="157"/>
      <c r="C374" s="158"/>
      <c r="D374" s="44">
        <f>SUM(D367:D373)</f>
        <v>50</v>
      </c>
      <c r="E374" s="1"/>
      <c r="F374" s="7"/>
      <c r="G374" s="53"/>
    </row>
    <row r="375" spans="1:7" s="11" customFormat="1" ht="30.6" customHeight="1" x14ac:dyDescent="0.25">
      <c r="A375" s="71" t="s">
        <v>19</v>
      </c>
      <c r="B375" s="60"/>
      <c r="C375" s="20" t="s">
        <v>5</v>
      </c>
      <c r="D375" s="1">
        <v>0</v>
      </c>
      <c r="E375" s="1">
        <v>0</v>
      </c>
      <c r="F375" s="7">
        <v>0</v>
      </c>
      <c r="G375" s="42"/>
    </row>
    <row r="376" spans="1:7" s="11" customFormat="1" ht="42.75" customHeight="1" x14ac:dyDescent="0.25">
      <c r="A376" s="71" t="s">
        <v>76</v>
      </c>
      <c r="B376" s="118" t="s">
        <v>128</v>
      </c>
      <c r="C376" s="20"/>
      <c r="D376" s="1">
        <v>0</v>
      </c>
      <c r="E376" s="1"/>
      <c r="F376" s="7"/>
      <c r="G376" s="42"/>
    </row>
    <row r="377" spans="1:7" s="11" customFormat="1" ht="42.75" customHeight="1" x14ac:dyDescent="0.25">
      <c r="A377" s="71" t="s">
        <v>24</v>
      </c>
      <c r="B377" s="117"/>
      <c r="C377" s="88" t="s">
        <v>5</v>
      </c>
      <c r="D377" s="1">
        <v>5</v>
      </c>
      <c r="E377" s="1">
        <v>1</v>
      </c>
      <c r="F377" s="7">
        <v>1</v>
      </c>
      <c r="G377" s="42"/>
    </row>
    <row r="378" spans="1:7" s="11" customFormat="1" ht="30.6" customHeight="1" x14ac:dyDescent="0.25">
      <c r="A378" s="71" t="s">
        <v>62</v>
      </c>
      <c r="B378" s="117"/>
      <c r="C378" s="5" t="s">
        <v>5</v>
      </c>
      <c r="D378" s="1">
        <v>10</v>
      </c>
      <c r="E378" s="1">
        <v>1</v>
      </c>
      <c r="F378" s="7">
        <v>1</v>
      </c>
      <c r="G378" s="42"/>
    </row>
    <row r="379" spans="1:7" s="11" customFormat="1" ht="43.5" customHeight="1" x14ac:dyDescent="0.25">
      <c r="A379" s="71" t="s">
        <v>127</v>
      </c>
      <c r="B379" s="118" t="s">
        <v>128</v>
      </c>
      <c r="C379" s="20"/>
      <c r="D379" s="44">
        <f>SUM(D377:D378)</f>
        <v>15</v>
      </c>
      <c r="E379" s="1"/>
      <c r="F379" s="7"/>
      <c r="G379" s="42"/>
    </row>
    <row r="380" spans="1:7" s="11" customFormat="1" ht="43.5" customHeight="1" x14ac:dyDescent="0.25">
      <c r="A380" s="123" t="s">
        <v>42</v>
      </c>
      <c r="B380" s="121"/>
      <c r="C380" s="20" t="s">
        <v>5</v>
      </c>
      <c r="D380" s="125">
        <v>37</v>
      </c>
      <c r="E380" s="1">
        <v>1</v>
      </c>
      <c r="F380" s="7">
        <v>2</v>
      </c>
      <c r="G380" s="42" t="s">
        <v>134</v>
      </c>
    </row>
    <row r="381" spans="1:7" s="11" customFormat="1" ht="36" customHeight="1" x14ac:dyDescent="0.25">
      <c r="A381" s="174" t="s">
        <v>49</v>
      </c>
      <c r="B381" s="172" t="s">
        <v>53</v>
      </c>
      <c r="C381" s="68" t="s">
        <v>5</v>
      </c>
      <c r="D381" s="1">
        <v>15</v>
      </c>
      <c r="E381" s="1">
        <v>1</v>
      </c>
      <c r="F381" s="7">
        <v>1</v>
      </c>
      <c r="G381" s="52"/>
    </row>
    <row r="382" spans="1:7" s="11" customFormat="1" ht="36" customHeight="1" x14ac:dyDescent="0.25">
      <c r="A382" s="178"/>
      <c r="B382" s="191"/>
      <c r="C382" s="88" t="s">
        <v>6</v>
      </c>
      <c r="D382" s="1">
        <v>17</v>
      </c>
      <c r="E382" s="1">
        <v>1</v>
      </c>
      <c r="F382" s="7">
        <v>1</v>
      </c>
      <c r="G382" s="42"/>
    </row>
    <row r="383" spans="1:7" s="11" customFormat="1" ht="26.25" customHeight="1" x14ac:dyDescent="0.25">
      <c r="A383" s="113" t="s">
        <v>12</v>
      </c>
      <c r="B383" s="114"/>
      <c r="C383" s="88" t="s">
        <v>5</v>
      </c>
      <c r="D383" s="1">
        <v>22</v>
      </c>
      <c r="E383" s="1">
        <v>1</v>
      </c>
      <c r="F383" s="7">
        <v>1</v>
      </c>
      <c r="G383" s="52"/>
    </row>
    <row r="384" spans="1:7" s="11" customFormat="1" ht="22.5" customHeight="1" x14ac:dyDescent="0.25">
      <c r="A384" s="122"/>
      <c r="B384" s="114"/>
      <c r="C384" s="88" t="s">
        <v>6</v>
      </c>
      <c r="D384" s="1">
        <v>0</v>
      </c>
      <c r="E384" s="1">
        <v>0</v>
      </c>
      <c r="F384" s="7">
        <v>0</v>
      </c>
      <c r="G384" s="42"/>
    </row>
    <row r="385" spans="1:7" s="11" customFormat="1" ht="19.5" customHeight="1" x14ac:dyDescent="0.25">
      <c r="A385" s="174" t="s">
        <v>54</v>
      </c>
      <c r="B385" s="172" t="s">
        <v>95</v>
      </c>
      <c r="C385" s="5" t="s">
        <v>5</v>
      </c>
      <c r="D385" s="5">
        <v>15</v>
      </c>
      <c r="E385" s="1">
        <v>1</v>
      </c>
      <c r="F385" s="7">
        <v>1</v>
      </c>
      <c r="G385" s="52"/>
    </row>
    <row r="386" spans="1:7" s="11" customFormat="1" ht="18.75" customHeight="1" x14ac:dyDescent="0.25">
      <c r="A386" s="178"/>
      <c r="B386" s="191"/>
      <c r="C386" s="5" t="s">
        <v>6</v>
      </c>
      <c r="D386" s="5">
        <v>0</v>
      </c>
      <c r="E386" s="1">
        <v>0</v>
      </c>
      <c r="F386" s="7">
        <v>0</v>
      </c>
      <c r="G386" s="42"/>
    </row>
    <row r="387" spans="1:7" s="11" customFormat="1" ht="30.75" customHeight="1" x14ac:dyDescent="0.25">
      <c r="A387" s="156" t="s">
        <v>71</v>
      </c>
      <c r="B387" s="157"/>
      <c r="C387" s="158"/>
      <c r="D387" s="44">
        <f>SUM(D380:D386)</f>
        <v>106</v>
      </c>
      <c r="E387" s="1"/>
      <c r="F387" s="7"/>
      <c r="G387" s="53"/>
    </row>
    <row r="388" spans="1:7" s="11" customFormat="1" ht="19.5" customHeight="1" x14ac:dyDescent="0.25">
      <c r="A388" s="159" t="s">
        <v>26</v>
      </c>
      <c r="B388" s="228"/>
      <c r="C388" s="5" t="s">
        <v>5</v>
      </c>
      <c r="D388" s="1">
        <v>31</v>
      </c>
      <c r="E388" s="1">
        <v>1</v>
      </c>
      <c r="F388" s="7">
        <v>2</v>
      </c>
      <c r="G388" s="42"/>
    </row>
    <row r="389" spans="1:7" s="11" customFormat="1" ht="19.5" customHeight="1" x14ac:dyDescent="0.25">
      <c r="A389" s="159"/>
      <c r="B389" s="228"/>
      <c r="C389" s="5" t="s">
        <v>6</v>
      </c>
      <c r="D389" s="1">
        <v>33</v>
      </c>
      <c r="E389" s="1">
        <v>1</v>
      </c>
      <c r="F389" s="7">
        <v>2</v>
      </c>
      <c r="G389" s="52"/>
    </row>
    <row r="390" spans="1:7" s="11" customFormat="1" ht="19.5" customHeight="1" x14ac:dyDescent="0.25">
      <c r="A390" s="242"/>
      <c r="B390" s="229"/>
      <c r="C390" s="5" t="s">
        <v>7</v>
      </c>
      <c r="D390" s="1">
        <v>0</v>
      </c>
      <c r="E390" s="1">
        <v>0</v>
      </c>
      <c r="F390" s="7">
        <v>0</v>
      </c>
      <c r="G390" s="55"/>
    </row>
    <row r="391" spans="1:7" s="11" customFormat="1" ht="19.5" customHeight="1" x14ac:dyDescent="0.25">
      <c r="A391" s="174" t="s">
        <v>32</v>
      </c>
      <c r="B391" s="193"/>
      <c r="C391" s="20" t="s">
        <v>5</v>
      </c>
      <c r="D391" s="1">
        <v>0</v>
      </c>
      <c r="E391" s="1">
        <v>0</v>
      </c>
      <c r="F391" s="7">
        <v>0</v>
      </c>
      <c r="G391" s="55"/>
    </row>
    <row r="392" spans="1:7" s="11" customFormat="1" ht="27.75" customHeight="1" x14ac:dyDescent="0.25">
      <c r="A392" s="178"/>
      <c r="B392" s="194"/>
      <c r="C392" s="20" t="s">
        <v>6</v>
      </c>
      <c r="D392" s="1">
        <v>11</v>
      </c>
      <c r="E392" s="1">
        <v>1</v>
      </c>
      <c r="F392" s="7">
        <v>1</v>
      </c>
      <c r="G392" s="42"/>
    </row>
    <row r="393" spans="1:7" s="11" customFormat="1" ht="19.5" customHeight="1" x14ac:dyDescent="0.25">
      <c r="A393" s="156" t="s">
        <v>72</v>
      </c>
      <c r="B393" s="157"/>
      <c r="C393" s="158"/>
      <c r="D393" s="44">
        <f>SUM(D388:D392)</f>
        <v>75</v>
      </c>
      <c r="E393" s="1"/>
      <c r="F393" s="7"/>
      <c r="G393" s="53"/>
    </row>
    <row r="394" spans="1:7" s="11" customFormat="1" ht="18.600000000000001" customHeight="1" x14ac:dyDescent="0.25">
      <c r="A394" s="234" t="s">
        <v>20</v>
      </c>
      <c r="B394" s="227" t="s">
        <v>29</v>
      </c>
      <c r="C394" s="5" t="s">
        <v>5</v>
      </c>
      <c r="D394" s="1">
        <v>0</v>
      </c>
      <c r="E394" s="1">
        <v>0</v>
      </c>
      <c r="F394" s="7">
        <v>0</v>
      </c>
      <c r="G394" s="42"/>
    </row>
    <row r="395" spans="1:7" s="11" customFormat="1" ht="18.600000000000001" customHeight="1" x14ac:dyDescent="0.25">
      <c r="A395" s="235"/>
      <c r="B395" s="227"/>
      <c r="C395" s="5" t="s">
        <v>6</v>
      </c>
      <c r="D395" s="1">
        <v>0</v>
      </c>
      <c r="E395" s="1">
        <v>0</v>
      </c>
      <c r="F395" s="7">
        <v>0</v>
      </c>
      <c r="G395" s="55"/>
    </row>
    <row r="396" spans="1:7" s="11" customFormat="1" ht="18.600000000000001" customHeight="1" x14ac:dyDescent="0.25">
      <c r="A396" s="235"/>
      <c r="B396" s="237" t="s">
        <v>21</v>
      </c>
      <c r="C396" s="20" t="s">
        <v>5</v>
      </c>
      <c r="D396" s="1">
        <v>13</v>
      </c>
      <c r="E396" s="1">
        <v>1</v>
      </c>
      <c r="F396" s="7">
        <v>1</v>
      </c>
      <c r="G396" s="42"/>
    </row>
    <row r="397" spans="1:7" s="11" customFormat="1" ht="18.600000000000001" customHeight="1" x14ac:dyDescent="0.25">
      <c r="A397" s="236"/>
      <c r="B397" s="238"/>
      <c r="C397" s="20" t="s">
        <v>6</v>
      </c>
      <c r="D397" s="1">
        <v>0</v>
      </c>
      <c r="E397" s="1">
        <v>0</v>
      </c>
      <c r="F397" s="7">
        <v>0</v>
      </c>
      <c r="G397" s="52"/>
    </row>
    <row r="398" spans="1:7" s="11" customFormat="1" ht="18.600000000000001" customHeight="1" x14ac:dyDescent="0.25">
      <c r="A398" s="61" t="s">
        <v>22</v>
      </c>
      <c r="B398" s="65"/>
      <c r="C398" s="5" t="s">
        <v>6</v>
      </c>
      <c r="D398" s="1">
        <v>0</v>
      </c>
      <c r="E398" s="1">
        <v>0</v>
      </c>
      <c r="F398" s="1">
        <v>0</v>
      </c>
      <c r="G398" s="42"/>
    </row>
    <row r="399" spans="1:7" s="11" customFormat="1" ht="24" customHeight="1" x14ac:dyDescent="0.25">
      <c r="A399" s="156" t="s">
        <v>82</v>
      </c>
      <c r="B399" s="157"/>
      <c r="C399" s="158"/>
      <c r="D399" s="75">
        <f>SUM(D394:D398)</f>
        <v>13</v>
      </c>
      <c r="E399" s="72"/>
      <c r="F399" s="72"/>
      <c r="G399" s="70"/>
    </row>
    <row r="400" spans="1:7" s="11" customFormat="1" ht="10.15" customHeight="1" x14ac:dyDescent="0.25">
      <c r="A400" s="15"/>
      <c r="B400" s="15"/>
      <c r="C400" s="15"/>
      <c r="D400" s="36"/>
      <c r="E400" s="24"/>
      <c r="F400" s="24"/>
      <c r="G400" s="15"/>
    </row>
    <row r="401" spans="1:7" ht="75.75" customHeight="1" x14ac:dyDescent="0.25">
      <c r="A401" s="26" t="s">
        <v>56</v>
      </c>
      <c r="B401" s="27"/>
      <c r="C401" s="226" t="s">
        <v>119</v>
      </c>
      <c r="D401" s="226"/>
      <c r="E401" s="226"/>
      <c r="F401" s="226"/>
      <c r="G401" s="13"/>
    </row>
    <row r="402" spans="1:7" ht="15.6" customHeight="1" x14ac:dyDescent="0.25">
      <c r="A402" s="26"/>
      <c r="B402" s="27"/>
      <c r="C402" s="29"/>
      <c r="D402" s="14"/>
      <c r="E402" s="14"/>
      <c r="F402" s="14"/>
      <c r="G402" s="14"/>
    </row>
    <row r="403" spans="1:7" ht="84" x14ac:dyDescent="0.25">
      <c r="A403" s="30" t="s">
        <v>78</v>
      </c>
      <c r="B403" s="31">
        <f>$D$39+$D$55+$D$87+$D$104+$D$145+$D$161+$D$178</f>
        <v>3107</v>
      </c>
      <c r="C403" s="217" t="s">
        <v>85</v>
      </c>
      <c r="D403" s="218"/>
      <c r="E403" s="32" t="s">
        <v>96</v>
      </c>
      <c r="F403" s="32" t="s">
        <v>84</v>
      </c>
      <c r="G403" s="46" t="s">
        <v>108</v>
      </c>
    </row>
    <row r="404" spans="1:7" ht="27.6" customHeight="1" x14ac:dyDescent="0.25">
      <c r="A404" s="30" t="s">
        <v>28</v>
      </c>
      <c r="B404" s="31">
        <f>$D$196+$D$199+$D$216+$D$229+$D$244+$D$251+$D$260</f>
        <v>991</v>
      </c>
      <c r="C404" s="219" t="s">
        <v>86</v>
      </c>
      <c r="D404" s="212"/>
      <c r="E404" s="45">
        <f>$D$39+$D$196</f>
        <v>514</v>
      </c>
      <c r="F404" s="45">
        <f>$D$278+$D$374</f>
        <v>237</v>
      </c>
      <c r="G404" s="45">
        <f>SUM(E404:F404)</f>
        <v>751</v>
      </c>
    </row>
    <row r="405" spans="1:7" ht="26.45" customHeight="1" x14ac:dyDescent="0.25">
      <c r="A405" s="30" t="s">
        <v>79</v>
      </c>
      <c r="B405" s="31">
        <f>$D$278+$D$295+$D$303+$D$330+ $D$342+$D$352</f>
        <v>933</v>
      </c>
      <c r="C405" s="219" t="s">
        <v>87</v>
      </c>
      <c r="D405" s="212"/>
      <c r="E405" s="45">
        <f>$D$55+$D$199</f>
        <v>831</v>
      </c>
      <c r="F405" s="45">
        <f>$D$361</f>
        <v>248</v>
      </c>
      <c r="G405" s="45">
        <f t="shared" ref="G405:G410" si="0">SUM(E405:F405)</f>
        <v>1079</v>
      </c>
    </row>
    <row r="406" spans="1:7" ht="26.45" customHeight="1" x14ac:dyDescent="0.25">
      <c r="A406" s="30" t="s">
        <v>97</v>
      </c>
      <c r="B406" s="31">
        <f>$D$361</f>
        <v>248</v>
      </c>
      <c r="C406" s="219" t="s">
        <v>88</v>
      </c>
      <c r="D406" s="212"/>
      <c r="E406" s="45">
        <f>$D$87+$D$216</f>
        <v>929</v>
      </c>
      <c r="F406" s="45">
        <f>$D$295+$D$376</f>
        <v>190</v>
      </c>
      <c r="G406" s="45">
        <f t="shared" si="0"/>
        <v>1119</v>
      </c>
    </row>
    <row r="407" spans="1:7" ht="37.15" customHeight="1" x14ac:dyDescent="0.25">
      <c r="A407" s="30" t="s">
        <v>80</v>
      </c>
      <c r="B407" s="31">
        <f>$D$374+$D$376+$D$379+$D$387+$D$393+$D$399</f>
        <v>259</v>
      </c>
      <c r="C407" s="219" t="s">
        <v>89</v>
      </c>
      <c r="D407" s="212"/>
      <c r="E407" s="45">
        <f>$D$104+$D$229</f>
        <v>242</v>
      </c>
      <c r="F407" s="45">
        <f>$D$303+$D$379</f>
        <v>51</v>
      </c>
      <c r="G407" s="45">
        <f t="shared" si="0"/>
        <v>293</v>
      </c>
    </row>
    <row r="408" spans="1:7" ht="26.25" customHeight="1" thickBot="1" x14ac:dyDescent="0.3">
      <c r="A408" s="33" t="s">
        <v>94</v>
      </c>
      <c r="B408" s="34">
        <f>SUM(B403:B407)</f>
        <v>5538</v>
      </c>
      <c r="C408" s="219" t="s">
        <v>90</v>
      </c>
      <c r="D408" s="212"/>
      <c r="E408" s="45">
        <f>$D$145+$D$244</f>
        <v>674</v>
      </c>
      <c r="F408" s="45">
        <f>$D$330+$D$387</f>
        <v>489</v>
      </c>
      <c r="G408" s="45">
        <f t="shared" si="0"/>
        <v>1163</v>
      </c>
    </row>
    <row r="409" spans="1:7" ht="36.6" customHeight="1" x14ac:dyDescent="0.25">
      <c r="A409" s="213"/>
      <c r="B409" s="214"/>
      <c r="C409" s="211" t="s">
        <v>91</v>
      </c>
      <c r="D409" s="212"/>
      <c r="E409" s="45">
        <f>$D$161+$D$251</f>
        <v>637</v>
      </c>
      <c r="F409" s="45">
        <f>$D$342+$D$393</f>
        <v>188</v>
      </c>
      <c r="G409" s="45">
        <f t="shared" si="0"/>
        <v>825</v>
      </c>
    </row>
    <row r="410" spans="1:7" ht="26.25" customHeight="1" x14ac:dyDescent="0.25">
      <c r="A410" s="215"/>
      <c r="B410" s="216"/>
      <c r="C410" s="209" t="s">
        <v>92</v>
      </c>
      <c r="D410" s="210"/>
      <c r="E410" s="45">
        <f>$D$260+$D$178</f>
        <v>271</v>
      </c>
      <c r="F410" s="45">
        <f>$D$399+$D$352</f>
        <v>37</v>
      </c>
      <c r="G410" s="45">
        <f t="shared" si="0"/>
        <v>308</v>
      </c>
    </row>
    <row r="411" spans="1:7" ht="24" customHeight="1" x14ac:dyDescent="0.25">
      <c r="A411" s="284" t="s">
        <v>93</v>
      </c>
      <c r="B411" s="284"/>
      <c r="C411" s="284"/>
      <c r="D411" s="284"/>
      <c r="E411" s="35">
        <f>SUM(E404:E410)</f>
        <v>4098</v>
      </c>
      <c r="F411" s="35">
        <f>SUM(F404:F410)</f>
        <v>1440</v>
      </c>
      <c r="G411" s="35">
        <f>SUM(G404:G410)</f>
        <v>5538</v>
      </c>
    </row>
    <row r="412" spans="1:7" x14ac:dyDescent="0.25">
      <c r="B412" s="40"/>
      <c r="C412" s="273"/>
      <c r="D412" s="273"/>
      <c r="E412" s="274"/>
      <c r="F412" s="274"/>
      <c r="G412" s="41"/>
    </row>
    <row r="413" spans="1:7" x14ac:dyDescent="0.25">
      <c r="B413" s="40"/>
      <c r="C413" s="273"/>
      <c r="D413" s="273"/>
      <c r="E413" s="273"/>
      <c r="F413" s="273"/>
      <c r="G413" s="41"/>
    </row>
    <row r="414" spans="1:7" x14ac:dyDescent="0.25">
      <c r="B414" s="40"/>
      <c r="C414" s="273"/>
      <c r="D414" s="273"/>
      <c r="E414" s="273"/>
      <c r="F414" s="273"/>
      <c r="G414" s="41"/>
    </row>
    <row r="415" spans="1:7" x14ac:dyDescent="0.25">
      <c r="B415" s="40"/>
      <c r="C415" s="273"/>
      <c r="D415" s="273"/>
      <c r="E415" s="273"/>
      <c r="F415" s="273"/>
      <c r="G415" s="41"/>
    </row>
    <row r="416" spans="1:7" x14ac:dyDescent="0.25">
      <c r="B416" s="40"/>
      <c r="C416" s="273"/>
      <c r="D416" s="273"/>
      <c r="E416" s="273"/>
      <c r="F416" s="273"/>
      <c r="G416" s="41"/>
    </row>
    <row r="417" spans="2:7" ht="13.15" customHeight="1" x14ac:dyDescent="0.25">
      <c r="B417" s="40"/>
      <c r="C417" s="273"/>
      <c r="D417" s="273"/>
      <c r="E417" s="273"/>
      <c r="F417" s="273"/>
      <c r="G417" s="41"/>
    </row>
    <row r="418" spans="2:7" hidden="1" x14ac:dyDescent="0.25">
      <c r="C418" s="275"/>
      <c r="D418" s="273"/>
      <c r="E418" s="273"/>
      <c r="F418" s="276"/>
    </row>
    <row r="419" spans="2:7" hidden="1" x14ac:dyDescent="0.25">
      <c r="C419" s="275"/>
      <c r="D419" s="273"/>
      <c r="E419" s="273"/>
      <c r="F419" s="276"/>
    </row>
    <row r="420" spans="2:7" hidden="1" x14ac:dyDescent="0.25">
      <c r="C420" s="275"/>
      <c r="D420" s="273"/>
      <c r="E420" s="273"/>
      <c r="F420" s="276"/>
    </row>
    <row r="421" spans="2:7" hidden="1" x14ac:dyDescent="0.25">
      <c r="C421" s="277"/>
      <c r="D421" s="278"/>
      <c r="E421" s="278"/>
      <c r="F421" s="279"/>
    </row>
  </sheetData>
  <mergeCells count="294">
    <mergeCell ref="B63:B66"/>
    <mergeCell ref="C412:F421"/>
    <mergeCell ref="A352:C352"/>
    <mergeCell ref="A353:G354"/>
    <mergeCell ref="A349:A351"/>
    <mergeCell ref="B349:B351"/>
    <mergeCell ref="D263:D264"/>
    <mergeCell ref="B324:B325"/>
    <mergeCell ref="A287:A288"/>
    <mergeCell ref="B287:B288"/>
    <mergeCell ref="B296:B298"/>
    <mergeCell ref="A278:C278"/>
    <mergeCell ref="A295:C295"/>
    <mergeCell ref="C263:C264"/>
    <mergeCell ref="B263:B264"/>
    <mergeCell ref="B299:B302"/>
    <mergeCell ref="B274:B277"/>
    <mergeCell ref="A361:C361"/>
    <mergeCell ref="B365:B366"/>
    <mergeCell ref="C355:C356"/>
    <mergeCell ref="A411:D411"/>
    <mergeCell ref="A399:C399"/>
    <mergeCell ref="A393:C393"/>
    <mergeCell ref="B335:B338"/>
    <mergeCell ref="A179:G180"/>
    <mergeCell ref="B391:B392"/>
    <mergeCell ref="A391:A392"/>
    <mergeCell ref="B2:F2"/>
    <mergeCell ref="A67:A70"/>
    <mergeCell ref="A75:A78"/>
    <mergeCell ref="A3:F3"/>
    <mergeCell ref="F6:F7"/>
    <mergeCell ref="B6:B7"/>
    <mergeCell ref="A36:A38"/>
    <mergeCell ref="A6:A7"/>
    <mergeCell ref="C6:C7"/>
    <mergeCell ref="D6:D7"/>
    <mergeCell ref="A4:F4"/>
    <mergeCell ref="E6:E7"/>
    <mergeCell ref="B17:B19"/>
    <mergeCell ref="B75:B78"/>
    <mergeCell ref="A43:A48"/>
    <mergeCell ref="B43:B48"/>
    <mergeCell ref="B67:B70"/>
    <mergeCell ref="A56:A58"/>
    <mergeCell ref="B31:B34"/>
    <mergeCell ref="A31:A34"/>
    <mergeCell ref="A17:A19"/>
    <mergeCell ref="A173:A176"/>
    <mergeCell ref="A96:A99"/>
    <mergeCell ref="B96:B99"/>
    <mergeCell ref="A263:A264"/>
    <mergeCell ref="A283:A286"/>
    <mergeCell ref="B212:B213"/>
    <mergeCell ref="A260:C260"/>
    <mergeCell ref="B245:B246"/>
    <mergeCell ref="B191:B192"/>
    <mergeCell ref="A212:A215"/>
    <mergeCell ref="B217:B218"/>
    <mergeCell ref="A217:A218"/>
    <mergeCell ref="C181:C182"/>
    <mergeCell ref="B183:B184"/>
    <mergeCell ref="A199:C199"/>
    <mergeCell ref="B242:B243"/>
    <mergeCell ref="B187:B188"/>
    <mergeCell ref="B189:B190"/>
    <mergeCell ref="B214:B215"/>
    <mergeCell ref="B136:B137"/>
    <mergeCell ref="B146:B149"/>
    <mergeCell ref="B193:B194"/>
    <mergeCell ref="A185:A186"/>
    <mergeCell ref="B185:B186"/>
    <mergeCell ref="D355:D356"/>
    <mergeCell ref="A200:A201"/>
    <mergeCell ref="A258:A259"/>
    <mergeCell ref="A274:A277"/>
    <mergeCell ref="A197:A198"/>
    <mergeCell ref="B249:B250"/>
    <mergeCell ref="B247:B248"/>
    <mergeCell ref="A219:A220"/>
    <mergeCell ref="B204:B205"/>
    <mergeCell ref="B202:B203"/>
    <mergeCell ref="A206:A207"/>
    <mergeCell ref="A236:A239"/>
    <mergeCell ref="B208:B209"/>
    <mergeCell ref="A266:A270"/>
    <mergeCell ref="A271:A273"/>
    <mergeCell ref="B283:B286"/>
    <mergeCell ref="B254:B255"/>
    <mergeCell ref="B258:B259"/>
    <mergeCell ref="A247:A248"/>
    <mergeCell ref="A292:A294"/>
    <mergeCell ref="A296:A298"/>
    <mergeCell ref="A387:C387"/>
    <mergeCell ref="A385:A386"/>
    <mergeCell ref="B385:B386"/>
    <mergeCell ref="B292:B294"/>
    <mergeCell ref="B56:B58"/>
    <mergeCell ref="A20:A23"/>
    <mergeCell ref="B59:B62"/>
    <mergeCell ref="B25:B26"/>
    <mergeCell ref="A59:A62"/>
    <mergeCell ref="B49:B54"/>
    <mergeCell ref="A49:A54"/>
    <mergeCell ref="B36:B38"/>
    <mergeCell ref="B83:B86"/>
    <mergeCell ref="A79:A82"/>
    <mergeCell ref="A40:A42"/>
    <mergeCell ref="B40:B42"/>
    <mergeCell ref="B304:B307"/>
    <mergeCell ref="A316:A318"/>
    <mergeCell ref="A326:A329"/>
    <mergeCell ref="A308:A311"/>
    <mergeCell ref="B271:B273"/>
    <mergeCell ref="A153:A156"/>
    <mergeCell ref="B200:B201"/>
    <mergeCell ref="B326:B327"/>
    <mergeCell ref="A357:B360"/>
    <mergeCell ref="A335:A338"/>
    <mergeCell ref="A367:A368"/>
    <mergeCell ref="A371:A372"/>
    <mergeCell ref="B371:B372"/>
    <mergeCell ref="B310:B311"/>
    <mergeCell ref="A299:A302"/>
    <mergeCell ref="B343:B345"/>
    <mergeCell ref="A339:A341"/>
    <mergeCell ref="B316:B318"/>
    <mergeCell ref="A355:B356"/>
    <mergeCell ref="B331:B334"/>
    <mergeCell ref="A331:A334"/>
    <mergeCell ref="A346:A348"/>
    <mergeCell ref="B346:B348"/>
    <mergeCell ref="B328:B329"/>
    <mergeCell ref="B339:B341"/>
    <mergeCell ref="B321:B322"/>
    <mergeCell ref="B308:B309"/>
    <mergeCell ref="A330:C330"/>
    <mergeCell ref="A312:A315"/>
    <mergeCell ref="A343:A345"/>
    <mergeCell ref="A321:A325"/>
    <mergeCell ref="A381:A382"/>
    <mergeCell ref="A365:A366"/>
    <mergeCell ref="A63:A66"/>
    <mergeCell ref="C401:F401"/>
    <mergeCell ref="B394:B395"/>
    <mergeCell ref="B388:B390"/>
    <mergeCell ref="A369:A370"/>
    <mergeCell ref="B369:B370"/>
    <mergeCell ref="A394:A397"/>
    <mergeCell ref="B396:B397"/>
    <mergeCell ref="A225:A226"/>
    <mergeCell ref="B225:B226"/>
    <mergeCell ref="B221:B222"/>
    <mergeCell ref="A196:C196"/>
    <mergeCell ref="A216:C216"/>
    <mergeCell ref="A202:A203"/>
    <mergeCell ref="A204:A205"/>
    <mergeCell ref="A208:A209"/>
    <mergeCell ref="A374:C374"/>
    <mergeCell ref="B252:B253"/>
    <mergeCell ref="B279:B282"/>
    <mergeCell ref="A244:C244"/>
    <mergeCell ref="B266:B268"/>
    <mergeCell ref="A388:A390"/>
    <mergeCell ref="A170:A172"/>
    <mergeCell ref="B170:B172"/>
    <mergeCell ref="B162:B165"/>
    <mergeCell ref="B141:B142"/>
    <mergeCell ref="B157:B159"/>
    <mergeCell ref="C410:D410"/>
    <mergeCell ref="C409:D409"/>
    <mergeCell ref="A409:B410"/>
    <mergeCell ref="C403:D403"/>
    <mergeCell ref="C404:D404"/>
    <mergeCell ref="C405:D405"/>
    <mergeCell ref="C406:D406"/>
    <mergeCell ref="C407:D407"/>
    <mergeCell ref="C408:D408"/>
    <mergeCell ref="A210:A211"/>
    <mergeCell ref="B210:B211"/>
    <mergeCell ref="A221:A222"/>
    <mergeCell ref="B238:B239"/>
    <mergeCell ref="B236:B237"/>
    <mergeCell ref="A223:A224"/>
    <mergeCell ref="A191:A192"/>
    <mergeCell ref="B240:B241"/>
    <mergeCell ref="A240:A241"/>
    <mergeCell ref="B381:B382"/>
    <mergeCell ref="F365:F366"/>
    <mergeCell ref="B223:B224"/>
    <mergeCell ref="A249:A250"/>
    <mergeCell ref="A261:F262"/>
    <mergeCell ref="A252:A255"/>
    <mergeCell ref="E263:E264"/>
    <mergeCell ref="A304:A307"/>
    <mergeCell ref="B312:B315"/>
    <mergeCell ref="A256:A257"/>
    <mergeCell ref="B256:B257"/>
    <mergeCell ref="A289:A291"/>
    <mergeCell ref="B289:B291"/>
    <mergeCell ref="A234:A235"/>
    <mergeCell ref="B230:B231"/>
    <mergeCell ref="A230:A231"/>
    <mergeCell ref="A229:C229"/>
    <mergeCell ref="A251:C251"/>
    <mergeCell ref="E365:E366"/>
    <mergeCell ref="A279:A282"/>
    <mergeCell ref="A362:F364"/>
    <mergeCell ref="F355:F356"/>
    <mergeCell ref="E355:E356"/>
    <mergeCell ref="D365:D366"/>
    <mergeCell ref="C365:C366"/>
    <mergeCell ref="B123:B125"/>
    <mergeCell ref="B100:B103"/>
    <mergeCell ref="E181:E182"/>
    <mergeCell ref="A162:A165"/>
    <mergeCell ref="D123:D124"/>
    <mergeCell ref="B134:B135"/>
    <mergeCell ref="A104:C104"/>
    <mergeCell ref="A178:C178"/>
    <mergeCell ref="E123:E124"/>
    <mergeCell ref="B128:B129"/>
    <mergeCell ref="A157:A160"/>
    <mergeCell ref="B181:B182"/>
    <mergeCell ref="A181:A182"/>
    <mergeCell ref="A166:A169"/>
    <mergeCell ref="A161:C161"/>
    <mergeCell ref="A119:A122"/>
    <mergeCell ref="A123:A125"/>
    <mergeCell ref="A145:C145"/>
    <mergeCell ref="B166:B169"/>
    <mergeCell ref="B139:B140"/>
    <mergeCell ref="A150:A152"/>
    <mergeCell ref="B150:B152"/>
    <mergeCell ref="B130:B131"/>
    <mergeCell ref="B173:B176"/>
    <mergeCell ref="B132:B133"/>
    <mergeCell ref="A128:A133"/>
    <mergeCell ref="B153:B156"/>
    <mergeCell ref="A72:A74"/>
    <mergeCell ref="B72:B74"/>
    <mergeCell ref="C123:C124"/>
    <mergeCell ref="A115:A118"/>
    <mergeCell ref="A134:A135"/>
    <mergeCell ref="A83:A86"/>
    <mergeCell ref="A109:A114"/>
    <mergeCell ref="B88:B91"/>
    <mergeCell ref="C116:G118"/>
    <mergeCell ref="B92:B95"/>
    <mergeCell ref="B143:B144"/>
    <mergeCell ref="A92:A95"/>
    <mergeCell ref="B109:B110"/>
    <mergeCell ref="B111:B112"/>
    <mergeCell ref="A105:A108"/>
    <mergeCell ref="A146:A149"/>
    <mergeCell ref="B119:B122"/>
    <mergeCell ref="A139:A144"/>
    <mergeCell ref="B113:B114"/>
    <mergeCell ref="B105:B108"/>
    <mergeCell ref="A100:A103"/>
    <mergeCell ref="G362:G364"/>
    <mergeCell ref="G365:G366"/>
    <mergeCell ref="G6:G7"/>
    <mergeCell ref="G261:G262"/>
    <mergeCell ref="A39:C39"/>
    <mergeCell ref="A55:C55"/>
    <mergeCell ref="A87:C87"/>
    <mergeCell ref="A88:A91"/>
    <mergeCell ref="B20:B23"/>
    <mergeCell ref="G263:G264"/>
    <mergeCell ref="A8:A11"/>
    <mergeCell ref="B8:B11"/>
    <mergeCell ref="A13:A16"/>
    <mergeCell ref="B13:B16"/>
    <mergeCell ref="A25:A30"/>
    <mergeCell ref="B219:B220"/>
    <mergeCell ref="A227:A228"/>
    <mergeCell ref="B227:B228"/>
    <mergeCell ref="G123:G124"/>
    <mergeCell ref="B197:B198"/>
    <mergeCell ref="F123:F124"/>
    <mergeCell ref="G355:G356"/>
    <mergeCell ref="G181:G182"/>
    <mergeCell ref="B206:B207"/>
    <mergeCell ref="F263:F264"/>
    <mergeCell ref="A342:C342"/>
    <mergeCell ref="A303:C303"/>
    <mergeCell ref="A193:A194"/>
    <mergeCell ref="A187:A188"/>
    <mergeCell ref="D181:D182"/>
    <mergeCell ref="A183:A184"/>
    <mergeCell ref="A189:A190"/>
    <mergeCell ref="F181:F182"/>
    <mergeCell ref="A245:A246"/>
  </mergeCells>
  <pageMargins left="0.19685039370078741" right="0" top="0.19685039370078741" bottom="0.15748031496062992" header="0.31496062992125984" footer="0.31496062992125984"/>
  <pageSetup paperSize="9" scale="82" fitToHeight="0" orientation="portrait" r:id="rId1"/>
  <headerFooter>
    <oddFooter>Strona &amp;P z &amp;N</oddFooter>
  </headerFooter>
  <rowBreaks count="9" manualBreakCount="9">
    <brk id="39" max="6" man="1"/>
    <brk id="87" max="6" man="1"/>
    <brk id="138" max="6" man="1"/>
    <brk id="178" max="6" man="1"/>
    <brk id="216" max="6" man="1"/>
    <brk id="260" max="6" man="1"/>
    <brk id="303" max="6" man="1"/>
    <brk id="342" max="6" man="1"/>
    <brk id="379" max="6" man="1"/>
  </rowBreaks>
  <colBreaks count="2" manualBreakCount="2">
    <brk id="1" max="1048575" man="1"/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liczba grup studenckich</vt:lpstr>
      <vt:lpstr>'liczba grup studenckich'!Obszar_wydruku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Zdzisław Kaczmarski</cp:lastModifiedBy>
  <cp:lastPrinted>2025-04-22T06:13:17Z</cp:lastPrinted>
  <dcterms:created xsi:type="dcterms:W3CDTF">2016-12-05T10:53:50Z</dcterms:created>
  <dcterms:modified xsi:type="dcterms:W3CDTF">2025-04-22T06:41:29Z</dcterms:modified>
</cp:coreProperties>
</file>