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zymek\Downloads\"/>
    </mc:Choice>
  </mc:AlternateContent>
  <bookViews>
    <workbookView xWindow="0" yWindow="0" windowWidth="25200" windowHeight="11985"/>
  </bookViews>
  <sheets>
    <sheet name="Część 1" sheetId="1" r:id="rId1"/>
    <sheet name="Część 2" sheetId="2" r:id="rId2"/>
    <sheet name="Część 3" sheetId="3" r:id="rId3"/>
  </sheets>
  <definedNames>
    <definedName name="_Hlk93308099" localSheetId="0">'Część 1'!$C$4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4" i="1"/>
  <c r="I4" i="3" l="1"/>
  <c r="I20" i="3" l="1"/>
  <c r="G20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I5" i="2"/>
  <c r="I6" i="2"/>
  <c r="I7" i="2"/>
  <c r="G5" i="2"/>
  <c r="G6" i="2"/>
  <c r="G7" i="2"/>
  <c r="G8" i="2"/>
  <c r="I4" i="2" l="1"/>
  <c r="I8" i="2" s="1"/>
  <c r="G5" i="1"/>
  <c r="G6" i="1"/>
  <c r="G7" i="1"/>
  <c r="G8" i="1"/>
  <c r="G9" i="1"/>
  <c r="G10" i="1"/>
  <c r="G11" i="1"/>
  <c r="G12" i="1"/>
  <c r="G13" i="1"/>
  <c r="G14" i="1"/>
  <c r="G15" i="1"/>
  <c r="G16" i="1"/>
  <c r="G17" i="1" l="1"/>
  <c r="I17" i="1"/>
</calcChain>
</file>

<file path=xl/sharedStrings.xml><?xml version="1.0" encoding="utf-8"?>
<sst xmlns="http://schemas.openxmlformats.org/spreadsheetml/2006/main" count="163" uniqueCount="93">
  <si>
    <t>L.p.</t>
  </si>
  <si>
    <t>Nazwa przedmiotu zamówienia (przykładowa nazwa handlowa)</t>
  </si>
  <si>
    <t>Charakterystyka – czytelny i szczegółowy opis przedmiotu zamówienia w j. polskim* (bez nazw handlowych i znaków towarowych)</t>
  </si>
  <si>
    <t>J.m.</t>
  </si>
  <si>
    <t>Ilość</t>
  </si>
  <si>
    <t>Materiały promocyjne – t-shirt</t>
  </si>
  <si>
    <t>szt.</t>
  </si>
  <si>
    <t>Materiały promocyjne – szal tunelowy komin</t>
  </si>
  <si>
    <t>Materiały promocyjne - Ołówek promocyjny metaliczny</t>
  </si>
  <si>
    <t>Smycz z logo</t>
  </si>
  <si>
    <r>
      <t xml:space="preserve">Smycz wykonana z taśmy  płaskiej, dobrej jakości. Długość 50 cm szerokość taśmy 20 mm,  zakończenie metalowe, zapięcie typu karabińczyk; zaczep na telefon komórkowy. Nadruk podwójny na całej długości naprzemienny. Pakowane w kartony, przewiązane po 50 szt. Karton ze smyczami nie może być cięższy niż 20 kg. Nadruk; logo uczelni (w wersji uzupełniającej), wersja pozioma (dwa kolory) - w j. polskim i angielskim,  element wizualizacji kłosy, kolor HEX </t>
    </r>
    <r>
      <rPr>
        <sz val="10"/>
        <color rgb="FF000000"/>
        <rFont val="Segoe UI"/>
        <family val="2"/>
        <charset val="238"/>
      </rPr>
      <t xml:space="preserve">#0b604c – zielony (głęboka zieleń). </t>
    </r>
    <r>
      <rPr>
        <sz val="11"/>
        <color rgb="FF000000"/>
        <rFont val="Calibri"/>
        <family val="2"/>
        <charset val="238"/>
        <scheme val="minor"/>
      </rPr>
      <t>Przed wydrukiem wymagane przesłanie projektów do akceptacji.</t>
    </r>
  </si>
  <si>
    <t>Zestaw piśmienniczy</t>
  </si>
  <si>
    <t xml:space="preserve">Komplet piśmienniczy składający się z przyciskanego długopisu z niebieskim wkładem i pióra kulkowego; wymiary pudełka: 185 x 60 x 27 mm; wymiary długopisu i pióra: 140 x 11 mm; długopis i pióro ze srebrnym klipem; końcówka długopisu i pióra srebrna; kolor korpusu: biały; *metoda nadruku na długopisie i piórze: grawer laserowy; nadruk: 2 grawerowane logo Uniwersytetu, dostarczone przez zamawiającego; pakowany w białe pudełko; technika nadruku na pudełku: tampodruk N2; nadruk na pudełku: logo Uniwersytetu. Przed wydrukiem wymagane przesłanie projektów do akceptacji. </t>
  </si>
  <si>
    <t>Karteczki indeksujące</t>
  </si>
  <si>
    <t xml:space="preserve">Karteczki samoprzylepne w kartonowej okładce; okładka koloru naturalnego; 25 dużych karteczek w kolorze żółtym i 100 karteczek małych w kolorach: zielony, różowy, żółty, niebieski;  na okładce wycięty wykrzyknik z kółek ułożonych pionowo; wymiary produktu: 70×106 mm; nadruk na wierzchu okładki - nadruk jednokolorowy, logotyp  dostarczony przez zamawiającego. Przed wydrukiem wymagane przesłanie projektów do akceptacji. </t>
  </si>
  <si>
    <t>Opaska</t>
  </si>
  <si>
    <t>Opaska silikonowa z tłoczeniem oraz wypełnieniem w 1 kolorze; szerokość 12 mm, długość 200 mm; średnica opaski po wewnętrznej krawędzi: ø 60 mm; opaska silikonowa w dwóch kolorach: biała z ciemnozielonym wypełnieniem oraz ciemnozielona z białym wypełnieniem; wypełnienie: tekst w j. angielskim dostarczony przez zamawiającego; przed produkcją wymagane przesłanie projektów do akceptacji.</t>
  </si>
  <si>
    <t xml:space="preserve">Butelka na wodę </t>
  </si>
  <si>
    <t>Szklana butelka wielokrotnego użytku o pojemności 500 ml; wymiary: ø 6cm, wysokość 22 cm, waga 0,1 kg; butelka w kolorowym pokrowcu; kolory pokrowca: czarny i  zielony, maksymalne pole znakowania: 150x90 mm; znakowanie: logotyp Uniwersytetu Przyrodniczego w Lublinie oraz hasło (tekst) przesłane przez zamawiającego  (z użyciem czcionki z rodziny czcionek Exo). Ostateczny projekt po stronie wykonawcy. Logotyp dostarczony przez zamawiającego. Przed wydrukiem wymagane przesłanie projektów do akceptacji.</t>
  </si>
  <si>
    <t>Słuchawki</t>
  </si>
  <si>
    <t>Zestaw podróżny zawierający ładowarkę samochodową oraz słuchawki, które umieszczone są w małym i wygodnym etui, zamykanym na zamek błyskawiczny; kolor zestawu: zielony; rozmiar 83 x 65 x 40 mm (etui); materiał; tworzywo;  ilość w kartonie: 50 sztuk; metoda znakowania; technika tampondruku na ładowarce i nadruk na etui (10 x 20 mm), logo dostarczy zamawiający  (z użyciem czcionki z rodziny czcionek Exo); przed wydrukiem wymagane przesłanie projektów do akceptacji.</t>
  </si>
  <si>
    <t>Długopis z logo</t>
  </si>
  <si>
    <t>Magnes</t>
  </si>
  <si>
    <t xml:space="preserve">Magnes z logo UP, o wmiarach 5 cm x 5 cm, nadruk full kolor, projekt po stronie Wykonawcy: zdjęcie małego zwierzęcia (do ustalenia) plus logo UPL. Przed wydrukiem wymagane przesłanie projektów do akceptacji. </t>
  </si>
  <si>
    <t>Notes A5</t>
  </si>
  <si>
    <r>
      <t xml:space="preserve">Notes  z nadrukiem jednokolorowym logo UPL, formatu A5, kolor zielony </t>
    </r>
    <r>
      <rPr>
        <sz val="11"/>
        <color rgb="FF222222"/>
        <rFont val="Calibri"/>
        <family val="2"/>
        <charset val="238"/>
        <scheme val="minor"/>
      </rPr>
      <t>z kolorową gumką i kolorową tasiemką-zakładka; okładka wykonana z ekoskóry PU z zaokrąglonymi rogami; kartki w środku kremowe z papieru chamois o gramaturze 80g\m² w kolorze ecru; ilość kartek: 80 szt</t>
    </r>
    <r>
      <rPr>
        <sz val="11"/>
        <color rgb="FF000000"/>
        <rFont val="Calibri"/>
        <family val="2"/>
        <charset val="238"/>
        <scheme val="minor"/>
      </rPr>
      <t>. Logo białe, umieszczone w dolnej części okładki notesu. Przed wydrukiem wymagane przesłanie projektów do akceptacji.</t>
    </r>
  </si>
  <si>
    <t>Torba na zakupy (200 magazyn)</t>
  </si>
  <si>
    <t xml:space="preserve">Bawełniana torba na zakupy, długie uchwyty. Płaska, mieszcząca format A4. 100% bawełna, wzmocnione szwy, uchwyty +/700 mm, standardowa waga +/60 g. Gramatura minimum 140 g/m2. Wymiary ok. 38 x 42 cm. Jakość pierwsza. Nadruk kolorowy, jednostronny. Projekt po stronie Wykonawcy: hasło, grafika konturowa miasta Lublin, logo UPL. Przed wydrukiem wymagane przesłanie projektów do akceptacji. </t>
  </si>
  <si>
    <t>Cena jednostkowa netto</t>
  </si>
  <si>
    <t>Wartość netto</t>
  </si>
  <si>
    <t>Wartość brutto</t>
  </si>
  <si>
    <r>
      <t xml:space="preserve">T-shirt z krótkim rękawem, </t>
    </r>
    <r>
      <rPr>
        <sz val="11"/>
        <color rgb="FF000000"/>
        <rFont val="Calibri"/>
        <family val="2"/>
        <charset val="238"/>
        <scheme val="minor"/>
      </rPr>
      <t xml:space="preserve">kolor HEX </t>
    </r>
    <r>
      <rPr>
        <sz val="10"/>
        <color rgb="FF000000"/>
        <rFont val="Segoe UI"/>
        <family val="2"/>
        <charset val="238"/>
      </rPr>
      <t>#0b604c – zielony (głęboka zieleń)</t>
    </r>
    <r>
      <rPr>
        <sz val="11"/>
        <color theme="1"/>
        <rFont val="Calibri"/>
        <family val="2"/>
        <charset val="238"/>
        <scheme val="minor"/>
      </rPr>
      <t>, wersja damska i męska. 100% bawełna, gramatura: 150 g/m2 lub wyższa, nadruk z przodu-logo Uniwersytetu Przyrodniczego z tyłu hasło # przyrodnicy, elementy kłosów. Koszulki pakowane w jednostkowe woreczki. Rozmiary: S, M, L, XL. Damska wersja taliowana. Czas dostawy 28 dni roboczych od daty złożenia zamówienia. 300 sztuk z następującym podziałem: Męskie: S –10 szt., M-40 szt., L-75 szt., XL-25 szt. – razem 150 sztuk; Damskie: S–50 szt., M–50 szt., L-25 szt., XL-25 szt.</t>
    </r>
  </si>
  <si>
    <t xml:space="preserve">Szal tunelowy „komin” personalizowany, 250x500mm, z oddychającego i szybko schnącego poliestru, min. 135g/m2, z nadrukiem jednostronnym, pełen kolor, pakowany pojedynczo na tekturce. Kolor HEX #0b604c – zielony (głęboka zieleń), nadruk, grafika po stronie wykonującego: (poglądowo wycinek). Przed produkcją  wymagane przesłanie projektów do akceptacji. </t>
  </si>
  <si>
    <t>2</t>
  </si>
  <si>
    <t>Okrągły, zaostrzony ołówek HB z drewna pokryty zieloną farbą metaliczną, z białą gumką. Wymiary (szer./wys./gł. – 180x7x7 mm). Nadruk w białym kolorze – Uniwersytet Przyrodniczy w Lublinie, czcionka Exo</t>
  </si>
  <si>
    <t>Klasyczny aluminiowy długopis typu COSMO. Wymiary (przy wyłączonym długopisie): długość 134 mm ± 5mm, średnica 11 mm ± 2mm. Wkład: niebieski. Różne kolory: ciemnozielony, zielony, ciemnoniebieski, filoletowy, pomarańczowy, szary, czerwony. Pakowany po 50 sztuk. Nadruk: pełna nazwa uczelni: Uniwersytet Przyrodniczy w Lublinie, w kolorze białym, czcionka EXO. Przed wydrukiem wymagane przesłanie projektów do akceptacji.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</si>
  <si>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</si>
  <si>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</si>
  <si>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</si>
  <si>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</si>
  <si>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</si>
  <si>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</si>
  <si>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</si>
  <si>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</si>
  <si>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</si>
  <si>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</si>
  <si>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</si>
  <si>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SUMA</t>
  </si>
  <si>
    <t>długopis</t>
  </si>
  <si>
    <t>długopis metalowy wciskany z logo Szkoły Doktorskiej</t>
  </si>
  <si>
    <t>kubek</t>
  </si>
  <si>
    <t>kubek ceramiczny biały/ecru z logo Szkoły Doktorskiej</t>
  </si>
  <si>
    <t>notes</t>
  </si>
  <si>
    <t>notez z recyklingu z kolorową wstążką i elastyczną gumką, 96 kartek, wymiary 14x9x1,4 cm, waga 0,112 kg, z logo Szkoły Doktorskiej</t>
  </si>
  <si>
    <t>torba bawełniana</t>
  </si>
  <si>
    <t>torba bawełniana na zakupy, długie uchwyty, materiał drelich, wzmocnione szwy, wymiar A4 (część zakupowa) z logo Szkoły doktorskiej</t>
  </si>
  <si>
    <t>VAT (%)</t>
  </si>
  <si>
    <t xml:space="preserve">Komplet piśmienniczy składający się z przyciskanego długopisu z niebieskim wkładem i pióra kulkowego; wymiary pudełka: 185 x 60 x 27 mm; wymiary długopisu i pióra: 140 x 11 mm; długopis i pióro ze srebrnym klipem; końcówka długopisu i pióra srebrna; kolor korpusu: biały i szary; *metoda nadruku na długopisie i piórze: grawer laserowy; nadruk: 2 grawerowane logo dostarczone przez zamawiającego; 
pakowany w białe i szare pudełko; technika nadruku na pudełku: tampodruk N2; nadruk na pudełku: logo dostarczone przez zamawiającego; napis jednokolorowy w dwóch linijkach - Uniwersytet Przyrodniczy w Lublinie (z użyciem czcionki z rodziny czcionek Exo).  Przed wydrukiem wymagane przesłanie projektów do akceptacji. </t>
  </si>
  <si>
    <t>Zestaw piśmienniczy elegancki, typ 1</t>
  </si>
  <si>
    <t>Długopis touch pen ze srebrnymi elementami w eleganckim pudełku. Znakowanie: napis w dwóch linijkach (j. polski i angielski) - nazwa uczelni (z użyciem czcionki z rodziny czcionek Exo); Wymiary: 14x1,1cm; box: 18 x 5,5 x 3 cm. Znakowanie na etui: logotyp jednokolorowy Uniwersytetu Przyrodniczego w Lublinie. Logotyp dostarczony przez zamawiającego. Przed wydrukiem wymagane przesłanie projektów do akceptacji.</t>
  </si>
  <si>
    <t>Zestaw piśmienniczy elegancki typ 2</t>
  </si>
  <si>
    <t>Komplet piśmienniczy ze złotymi wykończeniami pakowany w etui wykonane z eleganckiego czarnego weluru. Zdobienie: logotyp Uniwersytetu Przyrodniczego w Lublinie na długopisie i piórze, w górnej części. Wymiary: 168 x 75 x 32 mm (etui), 140 x ⌀ 13 mm (długopis), 140 x ⌀ 13 mm (roller)</t>
  </si>
  <si>
    <t>notes A5 elegancki na magnes</t>
  </si>
  <si>
    <t>Notes A5 z twardą okładką pokrytą ekoskórą, zamykaną na magnesy, wykończoną z jednej strony blaszką w kolorze srebrnym. Wnętrze notesu wykonane z papieru o gramaturze 80 gram, 80 kremowych kartek w szare linie. Znakowanie: logotyp Uniwersytetu Przyrodniczego w Lublinie w j. polskim i angielskim. Logotypy dostarczony przez zamawiającego. Przed wydrukiem wymagane przesłanie projektów do akceptacji.</t>
  </si>
  <si>
    <t>Teczka skórzana A5 na dokumenty</t>
  </si>
  <si>
    <t>Teczka na dokumenty w rozmiarze A5 ze sztucznej skóry z 20-stronicowym notatnikiem i uchwytem na długopis. Wymiary produktu: 260×193×22 mm. Nadruk: logotyp Uniwersytetu Przyrodniczego w Lublinie</t>
  </si>
  <si>
    <t>Długopis metalowy</t>
  </si>
  <si>
    <t>metalowy długopis (aluminium), niebieski wkład, srebrne zdobienia (7 pierścieni); wymiary: 139 x ø 8,5 mm; grawer: logo dostarczone przez zamawiającego</t>
  </si>
  <si>
    <t>Bezbarwna plakietka z PCV</t>
  </si>
  <si>
    <t>Bezbarwna plakietka (etui) wykonana z PVC na identyfikator z możliwością wkładania do środka kartki informacyjnej i z otworem pozwalającym na jej dopięcie do smyczy. Wymiary:  75x125 mm</t>
  </si>
  <si>
    <t>torba na zakupy</t>
  </si>
  <si>
    <t>Bawełniana torba na zakupy, długie uchwyty. Płaska, mieszcząca format A4. 100% bawełna, wzmocnione szwy, uchwyty +/700 mm, standardowa waga +/60 g. Gramatura minimum 180 g/m2. Wymiary ok. 38 x 42 cm. Jakość pierwsza. 1 nadruk kolorowy, jednostronny:  oficjalny logotyp UP w Lublinie w języku polskim Logotyp dostarczony przez zamawiającego. Przed wydrukiem wymagane przesłanie projektów do akceptacji.</t>
  </si>
  <si>
    <t xml:space="preserve">Bawełniana torba na zakupy, długie uchwyty. Materiał: drelich, uchwyty wszyte mocnym szwem krzyżowym, uchwyty +/630 mm, standardowa waga +/60 g. Gramatura min. 220 g/m2. Wymiary ok. 38 x 42 cm. Jakość pierwsza. Nadruk kolorowy, jednostronny: logotypy Wydziałów UP w Lublinie (x7) Logotypy dostarczone przez zamawiającego, projekt po stronie wykonawcy. Przed wydrukiem wymagane przesłanie projektów do akceptacji. </t>
  </si>
  <si>
    <t>Bawełniana torba na zakupy, długie uchwyty. Materiał: drelich, uchwyty wszyte mocnym szwem krzyżowym, uchwyty +/630 mm, standardowa waga +/60 g. Gramatura min. 220 g/m2. Wymiary ok. 38 x 42 cm. Jakość pierwsza. 1 nadruk wielokolorowy, jednostronne. Projekt graficzny wykonany przez zleceniobiorcę wg wytycznych zleceniodawcy, stworzony po wyłonieniu wykonawcy. Przed wydrukiem wymagane przesłanie projektów do akceptacji.</t>
  </si>
  <si>
    <t xml:space="preserve">Bawełniana torba na zakupy, długie uchwyty. Płaska, mieszcząca format A4. 100% bawełna, wzmocnione szwy, uchwyty +/630 mm, standardowa waga +/60 g. Gramatura minimum 180 g/m2. Wymiary ok. 38 x 42 cm. Jakość pierwsza. 1 nadruk kolorowy (złoty),  jednostronny: logotyp Never Give UP dostarczony przez zamawiającego. Przed wydrukiem wymagane przesłanie projektów do akceptacji.  </t>
  </si>
  <si>
    <t>torba do uprawy rośliny</t>
  </si>
  <si>
    <t>Torba do uprawy mięty/bazylii/pietruszki z kompostem ogrodowym. Plastikowa wodoszczelna torba do uprawy, sprasowany podkład glebowy i saszetka z nasionami bazylii/mięty/pietruszki. Wymiary: 10 x 10,5 x cm. Znakowanie: logotyp Uniwersytetu Przyrodniczego w Lublinie</t>
  </si>
  <si>
    <t>smycz</t>
  </si>
  <si>
    <t>Smycz sublimacyjna dwustronna, wykonana z poliestru; jedna strona kolor biały, druga strona kolor ciemnozielony; wymiary: szerokość do 1,0 cm, długość do 49,0 cm (+/- 2 cm); smycz zakończona metalowym, obrotowym karabińczykiem; technika nadruku: sublimacja dwustronna; nadruk: pełny kolor; logo i tekst dostarczy zamawiający; z jednej strony tekst w j. polskim, z drugiej tekst w j. angielskim; przed wydrukiem wymagane przesłanie projektów do akceptacji.</t>
  </si>
  <si>
    <t>butelka aluminiowa</t>
  </si>
  <si>
    <t>Butelka z karabińczykiem. Pojemność: 400 ml. Materiał: aluminium. Pakowane w kartonik. Rozmiar: Ø66x175mm. Znakowanie: full color, nadruk dookoła butelki, grafika przesłana przez zamawiającego. Przed wydrukiem wymagane przesłane projektu do akceptacji.</t>
  </si>
  <si>
    <t>kubek ceramiczny z grafiką i logo UP</t>
  </si>
  <si>
    <t>Kubek ceramiczny; jakość pierwsza; kubek z „uchem” nadający się do sublimacji; pojemność kubka od 250 do 300ml;  na kubku nadruk kolorowy, logotyp Uniwersytetu ?Przyrodniczego w Lublinie. Przed wydrukiem wymagane przesłanie projektów do akceptacji.</t>
  </si>
  <si>
    <t>kubek ceramiczny typu elephant</t>
  </si>
  <si>
    <t>Kubek ceramiczny typu elephant; jakośc pierwsza. Średnica: 80mm, wysokość: 115mm. Pojemnośc 300 ml .Na kubku nadruk kolorowy, logo i grafika, która zostanie dostarczona przez zamawiającego po wyłoneniu wykonawcy projektu; Przed wydrukiem wymagane przesłanie projektów do akceptacji.</t>
  </si>
  <si>
    <t>1</t>
  </si>
  <si>
    <t>14</t>
  </si>
  <si>
    <t>15</t>
  </si>
  <si>
    <t>16</t>
  </si>
  <si>
    <t>Część 1 – Materiały reklamowe zamawiane w celu popularyzacji oferty edukacyjnej Uniwersytetu Przyrodniczego w Lublinie</t>
  </si>
  <si>
    <t>Część 2 – Materiały reklamowe dla Szkoły Doktorskiej Uniwersytetu Przyrodniczego w Lublinie</t>
  </si>
  <si>
    <t>Część 3 – Materiały reklamowe zamawiane w celu promocji Uniwersytetu Przyrodniczego w Lublinie podczas wydarzeń uczelnianych i zewnętrznych oraz na potrzeby Lubelskiego Festiwalu Nauki</t>
  </si>
  <si>
    <t>Zdjęcie poglądowe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</si>
</sst>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Segoe UI"/>
      <family val="2"/>
      <charset val="238"/>
    </font>
    <font>
      <sz val="11"/>
      <color rgb="FF222222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49" fontId="0" fillId="2" borderId="1" xfId="0" applyNumberForma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Protection="1"/>
    <xf numFmtId="1" fontId="0" fillId="0" borderId="1" xfId="0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top" wrapText="1"/>
    </xf>
    <xf numFmtId="0" fontId="2" fillId="0" borderId="1" xfId="0" applyFont="1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 wrapText="1"/>
    </xf>
    <xf numFmtId="0" fontId="0" fillId="0" borderId="1" xfId="0" applyBorder="1" applyAlignment="1" applyProtection="1">
      <alignment horizontal="left" vertical="center"/>
    </xf>
    <xf numFmtId="0" fontId="0" fillId="0" borderId="1" xfId="0" applyBorder="1" applyAlignment="1" applyProtection="1">
      <alignment wrapText="1"/>
    </xf>
    <xf numFmtId="49" fontId="0" fillId="0" borderId="1" xfId="0" applyNumberForma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  <protection locked="0"/>
    </xf>
    <xf numFmtId="1" fontId="0" fillId="0" borderId="1" xfId="0" applyNumberFormat="1" applyFill="1" applyBorder="1" applyAlignment="1" applyProtection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left" vertical="center"/>
    </xf>
    <xf numFmtId="1" fontId="0" fillId="0" borderId="1" xfId="0" applyNumberFormat="1" applyFill="1" applyBorder="1" applyAlignment="1" applyProtection="1">
      <alignment horizontal="left" vertical="center"/>
    </xf>
    <xf numFmtId="0" fontId="0" fillId="0" borderId="1" xfId="0" applyFill="1" applyBorder="1" applyAlignment="1" applyProtection="1">
      <alignment wrapText="1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0" fillId="0" borderId="1" xfId="0" applyBorder="1" applyProtection="1"/>
    <xf numFmtId="9" fontId="0" fillId="0" borderId="1" xfId="0" applyNumberFormat="1" applyFill="1" applyBorder="1" applyAlignment="1" applyProtection="1">
      <alignment horizontal="center" vertical="center" wrapText="1"/>
      <protection locked="0"/>
    </xf>
    <xf numFmtId="9" fontId="0" fillId="0" borderId="1" xfId="0" applyNumberFormat="1" applyBorder="1" applyAlignment="1" applyProtection="1">
      <alignment horizontal="center" vertical="center"/>
      <protection locked="0"/>
    </xf>
    <xf numFmtId="49" fontId="1" fillId="0" borderId="2" xfId="0" applyNumberFormat="1" applyFont="1" applyBorder="1" applyAlignment="1" applyProtection="1">
      <alignment horizontal="right"/>
      <protection locked="0"/>
    </xf>
    <xf numFmtId="49" fontId="0" fillId="0" borderId="3" xfId="0" applyNumberFormat="1" applyBorder="1" applyAlignment="1" applyProtection="1">
      <alignment horizontal="right" vertical="center" wrapText="1"/>
      <protection locked="0"/>
    </xf>
    <xf numFmtId="49" fontId="0" fillId="0" borderId="4" xfId="0" applyNumberFormat="1" applyBorder="1" applyAlignment="1" applyProtection="1">
      <alignment horizontal="right" vertical="center" wrapText="1"/>
      <protection locked="0"/>
    </xf>
    <xf numFmtId="49" fontId="0" fillId="0" borderId="5" xfId="0" applyNumberFormat="1" applyBorder="1" applyAlignment="1" applyProtection="1">
      <alignment horizontal="right" vertical="center" wrapText="1"/>
      <protection locked="0"/>
    </xf>
    <xf numFmtId="49" fontId="0" fillId="0" borderId="1" xfId="0" applyNumberFormat="1" applyBorder="1" applyAlignment="1" applyProtection="1">
      <alignment horizontal="right" vertical="center" wrapText="1"/>
      <protection locked="0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jp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2343151</xdr:rowOff>
    </xdr:from>
    <xdr:to>
      <xdr:col>2</xdr:col>
      <xdr:colOff>1990725</xdr:colOff>
      <xdr:row>4</xdr:row>
      <xdr:rowOff>3352801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B2FB205A-C711-48A3-8AFE-B5757A67B2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000876"/>
          <a:ext cx="1885950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3</xdr:row>
      <xdr:rowOff>904875</xdr:rowOff>
    </xdr:from>
    <xdr:to>
      <xdr:col>9</xdr:col>
      <xdr:colOff>1543050</xdr:colOff>
      <xdr:row>3</xdr:row>
      <xdr:rowOff>1988185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5" t="9893" r="4550" b="19880"/>
        <a:stretch/>
      </xdr:blipFill>
      <xdr:spPr bwMode="auto">
        <a:xfrm>
          <a:off x="8467725" y="2428875"/>
          <a:ext cx="1381125" cy="10833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104775</xdr:colOff>
      <xdr:row>3</xdr:row>
      <xdr:rowOff>2314575</xdr:rowOff>
    </xdr:from>
    <xdr:to>
      <xdr:col>9</xdr:col>
      <xdr:colOff>1544320</xdr:colOff>
      <xdr:row>3</xdr:row>
      <xdr:rowOff>3479800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35163" t="21970" r="36103" b="40819"/>
        <a:stretch/>
      </xdr:blipFill>
      <xdr:spPr>
        <a:xfrm>
          <a:off x="8410575" y="3838575"/>
          <a:ext cx="1439545" cy="116522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4</xdr:row>
      <xdr:rowOff>657225</xdr:rowOff>
    </xdr:from>
    <xdr:to>
      <xdr:col>9</xdr:col>
      <xdr:colOff>1525725</xdr:colOff>
      <xdr:row>4</xdr:row>
      <xdr:rowOff>1860550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D48AB750-E1AD-4346-89E9-9AB11AB65FD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38" b="14480"/>
        <a:stretch/>
      </xdr:blipFill>
      <xdr:spPr>
        <a:xfrm>
          <a:off x="8391525" y="6753225"/>
          <a:ext cx="1440000" cy="120332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5</xdr:row>
      <xdr:rowOff>257175</xdr:rowOff>
    </xdr:from>
    <xdr:to>
      <xdr:col>9</xdr:col>
      <xdr:colOff>1592400</xdr:colOff>
      <xdr:row>5</xdr:row>
      <xdr:rowOff>1429385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EB48E37F-7695-4E71-8AB8-FF4AC2ABEE1E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58" b="14625"/>
        <a:stretch/>
      </xdr:blipFill>
      <xdr:spPr>
        <a:xfrm>
          <a:off x="8458200" y="9020175"/>
          <a:ext cx="1440000" cy="117221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6</xdr:row>
      <xdr:rowOff>609600</xdr:rowOff>
    </xdr:from>
    <xdr:to>
      <xdr:col>9</xdr:col>
      <xdr:colOff>1563825</xdr:colOff>
      <xdr:row>6</xdr:row>
      <xdr:rowOff>1880870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B072466C-219A-49A1-BA3E-14B369D7AC5C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11087100"/>
          <a:ext cx="1440000" cy="127127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7</xdr:row>
      <xdr:rowOff>66676</xdr:rowOff>
    </xdr:from>
    <xdr:to>
      <xdr:col>9</xdr:col>
      <xdr:colOff>847725</xdr:colOff>
      <xdr:row>7</xdr:row>
      <xdr:rowOff>1200150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755714CF-3FB2-4093-9535-4BF2A38DE9D3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1" t="7692" r="19526" b="5325"/>
        <a:stretch/>
      </xdr:blipFill>
      <xdr:spPr bwMode="auto">
        <a:xfrm>
          <a:off x="8401051" y="13020676"/>
          <a:ext cx="752474" cy="113347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885827</xdr:colOff>
      <xdr:row>7</xdr:row>
      <xdr:rowOff>152399</xdr:rowOff>
    </xdr:from>
    <xdr:to>
      <xdr:col>9</xdr:col>
      <xdr:colOff>1609727</xdr:colOff>
      <xdr:row>7</xdr:row>
      <xdr:rowOff>1190624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DE1714FB-4B1B-420B-9E20-6D9A0F36EAA5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23" b="17094"/>
        <a:stretch/>
      </xdr:blipFill>
      <xdr:spPr bwMode="auto">
        <a:xfrm rot="16200000">
          <a:off x="9034464" y="13263562"/>
          <a:ext cx="1038225" cy="72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63819</xdr:colOff>
      <xdr:row>8</xdr:row>
      <xdr:rowOff>50483</xdr:rowOff>
    </xdr:from>
    <xdr:to>
      <xdr:col>9</xdr:col>
      <xdr:colOff>1562104</xdr:colOff>
      <xdr:row>8</xdr:row>
      <xdr:rowOff>904875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9F6C16E7-AA80-43A9-8EBA-D79305A50AA4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4" r="11465"/>
        <a:stretch/>
      </xdr:blipFill>
      <xdr:spPr bwMode="auto">
        <a:xfrm rot="16200000">
          <a:off x="8691566" y="14016036"/>
          <a:ext cx="854392" cy="14982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447675</xdr:colOff>
      <xdr:row>9</xdr:row>
      <xdr:rowOff>76201</xdr:rowOff>
    </xdr:from>
    <xdr:to>
      <xdr:col>9</xdr:col>
      <xdr:colOff>1152525</xdr:colOff>
      <xdr:row>9</xdr:row>
      <xdr:rowOff>1047751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BBDEF749-5B88-4E2C-8D69-5ACC2FE0E90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2" t="7510" r="16145" b="6759"/>
        <a:stretch/>
      </xdr:blipFill>
      <xdr:spPr bwMode="auto">
        <a:xfrm>
          <a:off x="8753475" y="15316201"/>
          <a:ext cx="704850" cy="971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76200</xdr:colOff>
      <xdr:row>10</xdr:row>
      <xdr:rowOff>38100</xdr:rowOff>
    </xdr:from>
    <xdr:to>
      <xdr:col>9</xdr:col>
      <xdr:colOff>1628140</xdr:colOff>
      <xdr:row>10</xdr:row>
      <xdr:rowOff>2649855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6421100"/>
          <a:ext cx="1551940" cy="261175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11</xdr:row>
      <xdr:rowOff>57150</xdr:rowOff>
    </xdr:from>
    <xdr:to>
      <xdr:col>9</xdr:col>
      <xdr:colOff>1590675</xdr:colOff>
      <xdr:row>11</xdr:row>
      <xdr:rowOff>2428875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1ACA978E-6F83-4442-979A-809428D47C1A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19107150"/>
          <a:ext cx="1514475" cy="23717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12</xdr:row>
      <xdr:rowOff>476250</xdr:rowOff>
    </xdr:from>
    <xdr:to>
      <xdr:col>9</xdr:col>
      <xdr:colOff>1628775</xdr:colOff>
      <xdr:row>12</xdr:row>
      <xdr:rowOff>2114550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966BDC22-3146-4A22-8063-B8211CA45522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2002750"/>
          <a:ext cx="1581150" cy="1638300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13</xdr:row>
      <xdr:rowOff>190500</xdr:rowOff>
    </xdr:from>
    <xdr:to>
      <xdr:col>9</xdr:col>
      <xdr:colOff>1504950</xdr:colOff>
      <xdr:row>13</xdr:row>
      <xdr:rowOff>2309495</xdr:rowOff>
    </xdr:to>
    <xdr:pic>
      <xdr:nvPicPr>
        <xdr:cNvPr id="14" name="Obraz 13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24384000"/>
          <a:ext cx="1304925" cy="211899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14</xdr:row>
      <xdr:rowOff>57150</xdr:rowOff>
    </xdr:from>
    <xdr:to>
      <xdr:col>9</xdr:col>
      <xdr:colOff>951865</xdr:colOff>
      <xdr:row>14</xdr:row>
      <xdr:rowOff>923290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B9D9E6BC-FDD6-45CD-AE14-18D7D52B767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26727150"/>
          <a:ext cx="866140" cy="866140"/>
        </a:xfrm>
        <a:prstGeom prst="rect">
          <a:avLst/>
        </a:prstGeom>
      </xdr:spPr>
    </xdr:pic>
    <xdr:clientData/>
  </xdr:twoCellAnchor>
  <xdr:twoCellAnchor editAs="oneCell">
    <xdr:from>
      <xdr:col>9</xdr:col>
      <xdr:colOff>771525</xdr:colOff>
      <xdr:row>14</xdr:row>
      <xdr:rowOff>276225</xdr:rowOff>
    </xdr:from>
    <xdr:to>
      <xdr:col>9</xdr:col>
      <xdr:colOff>1621155</xdr:colOff>
      <xdr:row>14</xdr:row>
      <xdr:rowOff>817245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0CEC9F05-7431-4791-A369-1AFAFDEB1B73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26946225"/>
          <a:ext cx="849630" cy="5410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14</xdr:row>
      <xdr:rowOff>1038225</xdr:rowOff>
    </xdr:from>
    <xdr:to>
      <xdr:col>9</xdr:col>
      <xdr:colOff>1657350</xdr:colOff>
      <xdr:row>14</xdr:row>
      <xdr:rowOff>1752600</xdr:rowOff>
    </xdr:to>
    <xdr:pic>
      <xdr:nvPicPr>
        <xdr:cNvPr id="17" name="Obraz 16">
          <a:extLst>
            <a:ext uri="{FF2B5EF4-FFF2-40B4-BE49-F238E27FC236}">
              <a16:creationId xmlns="" xmlns:a16="http://schemas.microsoft.com/office/drawing/2014/main" id="{0CE86EEA-E456-4E22-A16D-BE5E469B91DD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27708225"/>
          <a:ext cx="1581150" cy="714375"/>
        </a:xfrm>
        <a:prstGeom prst="rect">
          <a:avLst/>
        </a:prstGeom>
      </xdr:spPr>
    </xdr:pic>
    <xdr:clientData/>
  </xdr:twoCellAnchor>
  <xdr:twoCellAnchor editAs="oneCell">
    <xdr:from>
      <xdr:col>9</xdr:col>
      <xdr:colOff>413067</xdr:colOff>
      <xdr:row>15</xdr:row>
      <xdr:rowOff>101284</xdr:rowOff>
    </xdr:from>
    <xdr:to>
      <xdr:col>9</xdr:col>
      <xdr:colOff>1244282</xdr:colOff>
      <xdr:row>15</xdr:row>
      <xdr:rowOff>2292034</xdr:rowOff>
    </xdr:to>
    <xdr:pic>
      <xdr:nvPicPr>
        <xdr:cNvPr id="18" name="Obraz 17" descr="5000 szt SMYCZ REKLAMOWA 10 MM SMYCZ DWUSTRONNA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50" b="19900"/>
        <a:stretch/>
      </xdr:blipFill>
      <xdr:spPr bwMode="auto">
        <a:xfrm rot="17512567">
          <a:off x="8039100" y="29356051"/>
          <a:ext cx="2190750" cy="831215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9</xdr:col>
      <xdr:colOff>533401</xdr:colOff>
      <xdr:row>16</xdr:row>
      <xdr:rowOff>47625</xdr:rowOff>
    </xdr:from>
    <xdr:to>
      <xdr:col>9</xdr:col>
      <xdr:colOff>1066801</xdr:colOff>
      <xdr:row>16</xdr:row>
      <xdr:rowOff>1633220</xdr:rowOff>
    </xdr:to>
    <xdr:pic>
      <xdr:nvPicPr>
        <xdr:cNvPr id="19" name="Obraz 18">
          <a:extLst>
            <a:ext uri="{FF2B5EF4-FFF2-40B4-BE49-F238E27FC236}">
              <a16:creationId xmlns="" xmlns:a16="http://schemas.microsoft.com/office/drawing/2014/main" id="{EA3208CF-FA1F-4951-8F18-C3E29322AD7D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1" y="31480125"/>
          <a:ext cx="533400" cy="1585595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17</xdr:row>
      <xdr:rowOff>142875</xdr:rowOff>
    </xdr:from>
    <xdr:to>
      <xdr:col>9</xdr:col>
      <xdr:colOff>1428115</xdr:colOff>
      <xdr:row>17</xdr:row>
      <xdr:rowOff>1351915</xdr:rowOff>
    </xdr:to>
    <xdr:pic>
      <xdr:nvPicPr>
        <xdr:cNvPr id="20" name="Obraz 19" descr="https://up.lublin.pl/files/images/pawelm/2017/foto_magazyn/010.jpg">
          <a:extLst>
            <a:ext uri="{FF2B5EF4-FFF2-40B4-BE49-F238E27FC236}">
              <a16:creationId xmlns="" xmlns:a16="http://schemas.microsoft.com/office/drawing/2014/main" id="{458EE028-FCB7-41F1-9161-23E413C12DE9}"/>
            </a:ext>
          </a:extLst>
        </xdr:cNvPr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4" t="8031" r="14749" b="11174"/>
        <a:stretch/>
      </xdr:blipFill>
      <xdr:spPr bwMode="auto">
        <a:xfrm>
          <a:off x="8724900" y="33289875"/>
          <a:ext cx="1009015" cy="1209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219075</xdr:colOff>
      <xdr:row>18</xdr:row>
      <xdr:rowOff>257175</xdr:rowOff>
    </xdr:from>
    <xdr:to>
      <xdr:col>9</xdr:col>
      <xdr:colOff>1342390</xdr:colOff>
      <xdr:row>18</xdr:row>
      <xdr:rowOff>1417955</xdr:rowOff>
    </xdr:to>
    <xdr:pic>
      <xdr:nvPicPr>
        <xdr:cNvPr id="21" name="Obraz 20" descr="https://up.lublin.pl/files/images/pawelm/2017/foto_magazyn/017.jpg">
          <a:extLst>
            <a:ext uri="{FF2B5EF4-FFF2-40B4-BE49-F238E27FC236}">
              <a16:creationId xmlns="" xmlns:a16="http://schemas.microsoft.com/office/drawing/2014/main" id="{09798824-1063-4E20-9AA0-7B22A8720051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8" t="8272" r="6249" b="11256"/>
        <a:stretch/>
      </xdr:blipFill>
      <xdr:spPr bwMode="auto">
        <a:xfrm>
          <a:off x="8524875" y="34928175"/>
          <a:ext cx="1123315" cy="1160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tabSelected="1" zoomScaleNormal="100" workbookViewId="0">
      <selection activeCell="I4" sqref="I4"/>
    </sheetView>
  </sheetViews>
  <sheetFormatPr defaultRowHeight="15" x14ac:dyDescent="0.25"/>
  <cols>
    <col min="1" max="1" width="6" style="6" customWidth="1"/>
    <col min="2" max="2" width="15.7109375" style="5" customWidth="1"/>
    <col min="3" max="3" width="33.28515625" style="5" customWidth="1"/>
    <col min="4" max="4" width="7.140625" style="5" customWidth="1"/>
    <col min="5" max="5" width="9.7109375" style="5" customWidth="1"/>
    <col min="6" max="6" width="13.42578125" style="5" customWidth="1"/>
    <col min="7" max="7" width="14.5703125" style="7" customWidth="1"/>
    <col min="8" max="8" width="9.140625" style="5"/>
    <col min="9" max="9" width="15.5703125" style="7" customWidth="1"/>
    <col min="10" max="16384" width="9.140625" style="5"/>
  </cols>
  <sheetData>
    <row r="1" spans="1:9" s="7" customFormat="1" x14ac:dyDescent="0.25">
      <c r="A1" s="29" t="s">
        <v>89</v>
      </c>
      <c r="B1" s="28"/>
      <c r="C1" s="28"/>
      <c r="D1" s="28"/>
      <c r="E1" s="28"/>
      <c r="F1" s="28"/>
      <c r="G1" s="28"/>
      <c r="H1" s="28"/>
    </row>
    <row r="2" spans="1:9" ht="106.5" customHeight="1" x14ac:dyDescent="0.25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28</v>
      </c>
      <c r="G2" s="2" t="s">
        <v>29</v>
      </c>
      <c r="H2" s="2" t="s">
        <v>56</v>
      </c>
      <c r="I2" s="2" t="s">
        <v>30</v>
      </c>
    </row>
    <row r="3" spans="1:9" x14ac:dyDescent="0.25">
      <c r="A3" s="3">
        <v>1</v>
      </c>
      <c r="B3" s="4">
        <v>2</v>
      </c>
      <c r="C3" s="4">
        <v>3</v>
      </c>
      <c r="D3" s="4">
        <v>4</v>
      </c>
      <c r="E3" s="4">
        <v>5</v>
      </c>
      <c r="F3" s="4">
        <v>6</v>
      </c>
      <c r="G3" s="4">
        <v>7</v>
      </c>
      <c r="H3" s="4">
        <v>8</v>
      </c>
      <c r="I3" s="4">
        <v>9</v>
      </c>
    </row>
    <row r="4" spans="1:9" ht="252.75" customHeight="1" x14ac:dyDescent="0.25">
      <c r="A4" s="8">
        <v>1</v>
      </c>
      <c r="B4" s="9" t="s">
        <v>5</v>
      </c>
      <c r="C4" s="9" t="s">
        <v>31</v>
      </c>
      <c r="D4" s="10" t="s">
        <v>6</v>
      </c>
      <c r="E4" s="10">
        <v>300</v>
      </c>
      <c r="F4" s="14"/>
      <c r="G4" s="15">
        <v>0</v>
      </c>
      <c r="H4" s="32"/>
      <c r="I4" s="15">
        <f>G4*H4+G4</f>
        <v>0</v>
      </c>
    </row>
    <row r="5" spans="1:9" ht="271.5" customHeight="1" x14ac:dyDescent="0.25">
      <c r="A5" s="11" t="s">
        <v>33</v>
      </c>
      <c r="B5" s="9" t="s">
        <v>7</v>
      </c>
      <c r="C5" s="12" t="s">
        <v>32</v>
      </c>
      <c r="D5" s="10" t="s">
        <v>6</v>
      </c>
      <c r="E5" s="10">
        <v>500</v>
      </c>
      <c r="F5" s="14"/>
      <c r="G5" s="15">
        <f t="shared" ref="G5:G16" si="0">F5*E5</f>
        <v>0</v>
      </c>
      <c r="H5" s="14"/>
      <c r="I5" s="15">
        <f t="shared" ref="I5:I16" si="1">G5*H5+G5</f>
        <v>0</v>
      </c>
    </row>
    <row r="6" spans="1:9" ht="105" x14ac:dyDescent="0.25">
      <c r="A6" s="11" t="s">
        <v>36</v>
      </c>
      <c r="B6" s="9" t="s">
        <v>8</v>
      </c>
      <c r="C6" s="9" t="s">
        <v>34</v>
      </c>
      <c r="D6" s="10" t="s">
        <v>6</v>
      </c>
      <c r="E6" s="10">
        <v>2000</v>
      </c>
      <c r="F6" s="14"/>
      <c r="G6" s="15">
        <f t="shared" si="0"/>
        <v>0</v>
      </c>
      <c r="H6" s="14"/>
      <c r="I6" s="15">
        <f t="shared" si="1"/>
        <v>0</v>
      </c>
    </row>
    <row r="7" spans="1:9" ht="270" x14ac:dyDescent="0.25">
      <c r="A7" s="11" t="s">
        <v>37</v>
      </c>
      <c r="B7" s="9" t="s">
        <v>9</v>
      </c>
      <c r="C7" s="13" t="s">
        <v>10</v>
      </c>
      <c r="D7" s="10" t="s">
        <v>6</v>
      </c>
      <c r="E7" s="10">
        <v>1000</v>
      </c>
      <c r="F7" s="14"/>
      <c r="G7" s="15">
        <f t="shared" si="0"/>
        <v>0</v>
      </c>
      <c r="H7" s="14"/>
      <c r="I7" s="15">
        <f t="shared" si="1"/>
        <v>0</v>
      </c>
    </row>
    <row r="8" spans="1:9" ht="270" x14ac:dyDescent="0.25">
      <c r="A8" s="11" t="s">
        <v>38</v>
      </c>
      <c r="B8" s="9" t="s">
        <v>11</v>
      </c>
      <c r="C8" s="13" t="s">
        <v>12</v>
      </c>
      <c r="D8" s="10" t="s">
        <v>6</v>
      </c>
      <c r="E8" s="10">
        <v>100</v>
      </c>
      <c r="F8" s="14"/>
      <c r="G8" s="15">
        <f t="shared" si="0"/>
        <v>0</v>
      </c>
      <c r="H8" s="14"/>
      <c r="I8" s="15">
        <f t="shared" si="1"/>
        <v>0</v>
      </c>
    </row>
    <row r="9" spans="1:9" ht="210" x14ac:dyDescent="0.25">
      <c r="A9" s="11" t="s">
        <v>39</v>
      </c>
      <c r="B9" s="9" t="s">
        <v>13</v>
      </c>
      <c r="C9" s="13" t="s">
        <v>14</v>
      </c>
      <c r="D9" s="10" t="s">
        <v>6</v>
      </c>
      <c r="E9" s="10">
        <v>2000</v>
      </c>
      <c r="F9" s="14"/>
      <c r="G9" s="15">
        <f t="shared" si="0"/>
        <v>0</v>
      </c>
      <c r="H9" s="14"/>
      <c r="I9" s="15">
        <f t="shared" si="1"/>
        <v>0</v>
      </c>
    </row>
    <row r="10" spans="1:9" ht="195" x14ac:dyDescent="0.25">
      <c r="A10" s="11" t="s">
        <v>40</v>
      </c>
      <c r="B10" s="9" t="s">
        <v>15</v>
      </c>
      <c r="C10" s="13" t="s">
        <v>16</v>
      </c>
      <c r="D10" s="10" t="s">
        <v>6</v>
      </c>
      <c r="E10" s="10">
        <v>300</v>
      </c>
      <c r="F10" s="14"/>
      <c r="G10" s="15">
        <f t="shared" si="0"/>
        <v>0</v>
      </c>
      <c r="H10" s="14"/>
      <c r="I10" s="15">
        <f t="shared" si="1"/>
        <v>0</v>
      </c>
    </row>
    <row r="11" spans="1:9" ht="255" x14ac:dyDescent="0.25">
      <c r="A11" s="11" t="s">
        <v>41</v>
      </c>
      <c r="B11" s="9" t="s">
        <v>17</v>
      </c>
      <c r="C11" s="13" t="s">
        <v>18</v>
      </c>
      <c r="D11" s="10" t="s">
        <v>6</v>
      </c>
      <c r="E11" s="10">
        <v>300</v>
      </c>
      <c r="F11" s="14"/>
      <c r="G11" s="15">
        <f t="shared" si="0"/>
        <v>0</v>
      </c>
      <c r="H11" s="14"/>
      <c r="I11" s="15">
        <f t="shared" si="1"/>
        <v>0</v>
      </c>
    </row>
    <row r="12" spans="1:9" ht="218.25" customHeight="1" x14ac:dyDescent="0.25">
      <c r="A12" s="11" t="s">
        <v>42</v>
      </c>
      <c r="B12" s="9" t="s">
        <v>19</v>
      </c>
      <c r="C12" s="13" t="s">
        <v>20</v>
      </c>
      <c r="D12" s="10" t="s">
        <v>6</v>
      </c>
      <c r="E12" s="10">
        <v>100</v>
      </c>
      <c r="F12" s="14"/>
      <c r="G12" s="15">
        <f t="shared" si="0"/>
        <v>0</v>
      </c>
      <c r="H12" s="14"/>
      <c r="I12" s="15">
        <f t="shared" si="1"/>
        <v>0</v>
      </c>
    </row>
    <row r="13" spans="1:9" ht="210" x14ac:dyDescent="0.25">
      <c r="A13" s="11" t="s">
        <v>43</v>
      </c>
      <c r="B13" s="9" t="s">
        <v>21</v>
      </c>
      <c r="C13" s="13" t="s">
        <v>35</v>
      </c>
      <c r="D13" s="10" t="s">
        <v>6</v>
      </c>
      <c r="E13" s="10">
        <v>1000</v>
      </c>
      <c r="F13" s="14"/>
      <c r="G13" s="15">
        <f t="shared" si="0"/>
        <v>0</v>
      </c>
      <c r="H13" s="14"/>
      <c r="I13" s="15">
        <f t="shared" si="1"/>
        <v>0</v>
      </c>
    </row>
    <row r="14" spans="1:9" ht="90" x14ac:dyDescent="0.25">
      <c r="A14" s="11" t="s">
        <v>44</v>
      </c>
      <c r="B14" s="9" t="s">
        <v>22</v>
      </c>
      <c r="C14" s="13" t="s">
        <v>23</v>
      </c>
      <c r="D14" s="10" t="s">
        <v>6</v>
      </c>
      <c r="E14" s="10">
        <v>300</v>
      </c>
      <c r="F14" s="14"/>
      <c r="G14" s="15">
        <f t="shared" si="0"/>
        <v>0</v>
      </c>
      <c r="H14" s="14"/>
      <c r="I14" s="15">
        <f t="shared" si="1"/>
        <v>0</v>
      </c>
    </row>
    <row r="15" spans="1:9" ht="184.5" customHeight="1" x14ac:dyDescent="0.25">
      <c r="A15" s="11" t="s">
        <v>45</v>
      </c>
      <c r="B15" s="9" t="s">
        <v>24</v>
      </c>
      <c r="C15" s="13" t="s">
        <v>25</v>
      </c>
      <c r="D15" s="10" t="s">
        <v>6</v>
      </c>
      <c r="E15" s="10">
        <v>400</v>
      </c>
      <c r="F15" s="14"/>
      <c r="G15" s="15">
        <f t="shared" si="0"/>
        <v>0</v>
      </c>
      <c r="H15" s="14"/>
      <c r="I15" s="15">
        <f t="shared" si="1"/>
        <v>0</v>
      </c>
    </row>
    <row r="16" spans="1:9" ht="198" customHeight="1" x14ac:dyDescent="0.25">
      <c r="A16" s="11" t="s">
        <v>46</v>
      </c>
      <c r="B16" s="9" t="s">
        <v>26</v>
      </c>
      <c r="C16" s="13" t="s">
        <v>27</v>
      </c>
      <c r="D16" s="10" t="s">
        <v>6</v>
      </c>
      <c r="E16" s="10">
        <v>200</v>
      </c>
      <c r="F16" s="14"/>
      <c r="G16" s="15">
        <f t="shared" si="0"/>
        <v>0</v>
      </c>
      <c r="H16" s="14"/>
      <c r="I16" s="15">
        <f t="shared" si="1"/>
        <v>0</v>
      </c>
    </row>
    <row r="17" spans="1:9" x14ac:dyDescent="0.25">
      <c r="A17" s="33" t="s">
        <v>47</v>
      </c>
      <c r="B17" s="33"/>
      <c r="C17" s="33"/>
      <c r="D17" s="33"/>
      <c r="E17" s="33"/>
      <c r="F17" s="33"/>
      <c r="G17" s="7">
        <f>SUM(G4:G16)</f>
        <v>0</v>
      </c>
      <c r="I17" s="7">
        <f>SUM(I4:I16)</f>
        <v>0</v>
      </c>
    </row>
  </sheetData>
  <sheetProtection selectLockedCells="1"/>
  <mergeCells count="1">
    <mergeCell ref="A17:F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H4" sqref="H4"/>
    </sheetView>
  </sheetViews>
  <sheetFormatPr defaultRowHeight="15" x14ac:dyDescent="0.25"/>
  <cols>
    <col min="1" max="1" width="6" style="5" customWidth="1"/>
    <col min="2" max="2" width="15.7109375" style="5" customWidth="1"/>
    <col min="3" max="3" width="33.28515625" style="5" customWidth="1"/>
    <col min="4" max="4" width="7.140625" style="5" customWidth="1"/>
    <col min="5" max="5" width="9.7109375" style="5" customWidth="1"/>
    <col min="6" max="6" width="13.42578125" style="5" customWidth="1"/>
    <col min="7" max="7" width="14.5703125" style="5" customWidth="1"/>
    <col min="8" max="8" width="9.140625" style="5"/>
    <col min="9" max="9" width="15.5703125" style="5" customWidth="1"/>
    <col min="10" max="16384" width="9.140625" style="5"/>
  </cols>
  <sheetData>
    <row r="1" spans="1:9" s="7" customFormat="1" x14ac:dyDescent="0.25">
      <c r="A1" s="29" t="s">
        <v>90</v>
      </c>
    </row>
    <row r="2" spans="1:9" ht="90" x14ac:dyDescent="0.25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28</v>
      </c>
      <c r="G2" s="2" t="s">
        <v>29</v>
      </c>
      <c r="H2" s="2" t="s">
        <v>56</v>
      </c>
      <c r="I2" s="2" t="s">
        <v>30</v>
      </c>
    </row>
    <row r="3" spans="1:9" x14ac:dyDescent="0.25">
      <c r="A3" s="3">
        <v>1</v>
      </c>
      <c r="B3" s="4">
        <v>2</v>
      </c>
      <c r="C3" s="4">
        <v>3</v>
      </c>
      <c r="D3" s="4">
        <v>4</v>
      </c>
      <c r="E3" s="4">
        <v>5</v>
      </c>
      <c r="F3" s="4">
        <v>6</v>
      </c>
      <c r="G3" s="4">
        <v>7</v>
      </c>
      <c r="H3" s="4">
        <v>8</v>
      </c>
      <c r="I3" s="4">
        <v>9</v>
      </c>
    </row>
    <row r="4" spans="1:9" ht="30" x14ac:dyDescent="0.25">
      <c r="A4" s="8">
        <v>1</v>
      </c>
      <c r="B4" s="16" t="s">
        <v>48</v>
      </c>
      <c r="C4" s="16" t="s">
        <v>49</v>
      </c>
      <c r="D4" s="10" t="s">
        <v>6</v>
      </c>
      <c r="E4" s="10">
        <v>60</v>
      </c>
      <c r="F4" s="14"/>
      <c r="G4" s="15">
        <v>0</v>
      </c>
      <c r="H4" s="32"/>
      <c r="I4" s="15">
        <f>G4*H4+G4</f>
        <v>0</v>
      </c>
    </row>
    <row r="5" spans="1:9" ht="30" x14ac:dyDescent="0.25">
      <c r="A5" s="11" t="s">
        <v>33</v>
      </c>
      <c r="B5" s="17" t="s">
        <v>50</v>
      </c>
      <c r="C5" s="16" t="s">
        <v>51</v>
      </c>
      <c r="D5" s="10" t="s">
        <v>6</v>
      </c>
      <c r="E5" s="10">
        <v>60</v>
      </c>
      <c r="F5" s="14"/>
      <c r="G5" s="15">
        <f t="shared" ref="G5:G7" si="0">F5*E5</f>
        <v>0</v>
      </c>
      <c r="H5" s="14"/>
      <c r="I5" s="15">
        <f t="shared" ref="I5:I7" si="1">G5*H5+G5</f>
        <v>0</v>
      </c>
    </row>
    <row r="6" spans="1:9" ht="60" x14ac:dyDescent="0.25">
      <c r="A6" s="11" t="s">
        <v>36</v>
      </c>
      <c r="B6" s="17" t="s">
        <v>52</v>
      </c>
      <c r="C6" s="16" t="s">
        <v>53</v>
      </c>
      <c r="D6" s="10" t="s">
        <v>6</v>
      </c>
      <c r="E6" s="10">
        <v>60</v>
      </c>
      <c r="F6" s="14"/>
      <c r="G6" s="15">
        <f t="shared" si="0"/>
        <v>0</v>
      </c>
      <c r="H6" s="14"/>
      <c r="I6" s="15">
        <f t="shared" si="1"/>
        <v>0</v>
      </c>
    </row>
    <row r="7" spans="1:9" ht="75" x14ac:dyDescent="0.25">
      <c r="A7" s="11" t="s">
        <v>37</v>
      </c>
      <c r="B7" s="16" t="s">
        <v>54</v>
      </c>
      <c r="C7" s="18" t="s">
        <v>55</v>
      </c>
      <c r="D7" s="10" t="s">
        <v>6</v>
      </c>
      <c r="E7" s="10">
        <v>60</v>
      </c>
      <c r="F7" s="14"/>
      <c r="G7" s="15">
        <f t="shared" si="0"/>
        <v>0</v>
      </c>
      <c r="H7" s="14"/>
      <c r="I7" s="15">
        <f t="shared" si="1"/>
        <v>0</v>
      </c>
    </row>
    <row r="8" spans="1:9" x14ac:dyDescent="0.25">
      <c r="A8" s="34" t="s">
        <v>47</v>
      </c>
      <c r="B8" s="35"/>
      <c r="C8" s="35"/>
      <c r="D8" s="35"/>
      <c r="E8" s="35"/>
      <c r="F8" s="36"/>
      <c r="G8" s="15">
        <f>SUM(G4:G7)</f>
        <v>0</v>
      </c>
      <c r="H8" s="14"/>
      <c r="I8" s="15">
        <f>SUM(I4:I7)</f>
        <v>0</v>
      </c>
    </row>
  </sheetData>
  <sheetProtection selectLockedCells="1"/>
  <mergeCells count="1">
    <mergeCell ref="A8:F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Normal="100" workbookViewId="0">
      <selection activeCell="H4" sqref="H4"/>
    </sheetView>
  </sheetViews>
  <sheetFormatPr defaultRowHeight="15" x14ac:dyDescent="0.25"/>
  <cols>
    <col min="1" max="1" width="6" style="5" customWidth="1"/>
    <col min="2" max="2" width="15.7109375" style="5" customWidth="1"/>
    <col min="3" max="3" width="33.28515625" style="5" customWidth="1"/>
    <col min="4" max="4" width="7.140625" style="5" customWidth="1"/>
    <col min="5" max="5" width="9.7109375" style="5" customWidth="1"/>
    <col min="6" max="6" width="13.42578125" style="5" customWidth="1"/>
    <col min="7" max="7" width="14.5703125" style="7" customWidth="1"/>
    <col min="8" max="8" width="9.140625" style="5"/>
    <col min="9" max="9" width="15.5703125" style="7" customWidth="1"/>
    <col min="10" max="10" width="25.140625" style="7" customWidth="1"/>
    <col min="11" max="16384" width="9.140625" style="5"/>
  </cols>
  <sheetData>
    <row r="1" spans="1:10" s="7" customFormat="1" x14ac:dyDescent="0.25">
      <c r="A1" s="28" t="s">
        <v>91</v>
      </c>
    </row>
    <row r="2" spans="1:10" s="7" customFormat="1" ht="90" x14ac:dyDescent="0.25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28</v>
      </c>
      <c r="G2" s="2" t="s">
        <v>29</v>
      </c>
      <c r="H2" s="2" t="s">
        <v>56</v>
      </c>
      <c r="I2" s="2" t="s">
        <v>30</v>
      </c>
      <c r="J2" s="2" t="s">
        <v>92</v>
      </c>
    </row>
    <row r="3" spans="1:10" s="7" customFormat="1" x14ac:dyDescent="0.25">
      <c r="A3" s="3">
        <v>1</v>
      </c>
      <c r="B3" s="4">
        <v>2</v>
      </c>
      <c r="C3" s="4">
        <v>3</v>
      </c>
      <c r="D3" s="4">
        <v>4</v>
      </c>
      <c r="E3" s="4">
        <v>5</v>
      </c>
      <c r="F3" s="4">
        <v>6</v>
      </c>
      <c r="G3" s="4">
        <v>7</v>
      </c>
      <c r="H3" s="4">
        <v>8</v>
      </c>
      <c r="I3" s="4">
        <v>9</v>
      </c>
      <c r="J3" s="4">
        <v>10</v>
      </c>
    </row>
    <row r="4" spans="1:10" ht="360" x14ac:dyDescent="0.25">
      <c r="A4" s="19" t="s">
        <v>85</v>
      </c>
      <c r="B4" s="24" t="s">
        <v>11</v>
      </c>
      <c r="C4" s="24" t="s">
        <v>57</v>
      </c>
      <c r="D4" s="25" t="s">
        <v>6</v>
      </c>
      <c r="E4" s="26">
        <v>500</v>
      </c>
      <c r="F4" s="21"/>
      <c r="G4" s="22">
        <v>0</v>
      </c>
      <c r="H4" s="31"/>
      <c r="I4" s="20">
        <f>H4*G4+G4</f>
        <v>0</v>
      </c>
      <c r="J4" s="30"/>
    </row>
    <row r="5" spans="1:10" ht="210" x14ac:dyDescent="0.25">
      <c r="A5" s="19" t="s">
        <v>33</v>
      </c>
      <c r="B5" s="24" t="s">
        <v>58</v>
      </c>
      <c r="C5" s="24" t="s">
        <v>59</v>
      </c>
      <c r="D5" s="25" t="s">
        <v>6</v>
      </c>
      <c r="E5" s="26">
        <v>150</v>
      </c>
      <c r="F5" s="21"/>
      <c r="G5" s="22">
        <f t="shared" ref="G5:G19" si="0">F5*E5</f>
        <v>0</v>
      </c>
      <c r="H5" s="21"/>
      <c r="I5" s="20">
        <f t="shared" ref="I5:I19" si="1">H5*G5+G5</f>
        <v>0</v>
      </c>
      <c r="J5" s="30"/>
    </row>
    <row r="6" spans="1:10" ht="135" x14ac:dyDescent="0.25">
      <c r="A6" s="19" t="s">
        <v>36</v>
      </c>
      <c r="B6" s="24" t="s">
        <v>60</v>
      </c>
      <c r="C6" s="24" t="s">
        <v>61</v>
      </c>
      <c r="D6" s="25" t="s">
        <v>6</v>
      </c>
      <c r="E6" s="26">
        <v>50</v>
      </c>
      <c r="F6" s="21"/>
      <c r="G6" s="22">
        <f t="shared" si="0"/>
        <v>0</v>
      </c>
      <c r="H6" s="21"/>
      <c r="I6" s="20">
        <f t="shared" si="1"/>
        <v>0</v>
      </c>
      <c r="J6" s="30"/>
    </row>
    <row r="7" spans="1:10" ht="195" x14ac:dyDescent="0.25">
      <c r="A7" s="19" t="s">
        <v>37</v>
      </c>
      <c r="B7" s="24" t="s">
        <v>62</v>
      </c>
      <c r="C7" s="24" t="s">
        <v>63</v>
      </c>
      <c r="D7" s="25" t="s">
        <v>6</v>
      </c>
      <c r="E7" s="26">
        <v>200</v>
      </c>
      <c r="F7" s="21"/>
      <c r="G7" s="22">
        <f t="shared" si="0"/>
        <v>0</v>
      </c>
      <c r="H7" s="21"/>
      <c r="I7" s="20">
        <f t="shared" si="1"/>
        <v>0</v>
      </c>
      <c r="J7" s="30"/>
    </row>
    <row r="8" spans="1:10" ht="105" x14ac:dyDescent="0.25">
      <c r="A8" s="19" t="s">
        <v>38</v>
      </c>
      <c r="B8" s="24" t="s">
        <v>64</v>
      </c>
      <c r="C8" s="24" t="s">
        <v>65</v>
      </c>
      <c r="D8" s="25" t="s">
        <v>6</v>
      </c>
      <c r="E8" s="26">
        <v>150</v>
      </c>
      <c r="F8" s="21"/>
      <c r="G8" s="22">
        <f t="shared" si="0"/>
        <v>0</v>
      </c>
      <c r="H8" s="21"/>
      <c r="I8" s="20">
        <f t="shared" si="1"/>
        <v>0</v>
      </c>
      <c r="J8" s="30"/>
    </row>
    <row r="9" spans="1:10" ht="75" x14ac:dyDescent="0.25">
      <c r="A9" s="19" t="s">
        <v>39</v>
      </c>
      <c r="B9" s="24" t="s">
        <v>66</v>
      </c>
      <c r="C9" s="24" t="s">
        <v>67</v>
      </c>
      <c r="D9" s="25" t="s">
        <v>6</v>
      </c>
      <c r="E9" s="26">
        <v>3000</v>
      </c>
      <c r="F9" s="21"/>
      <c r="G9" s="22">
        <f t="shared" si="0"/>
        <v>0</v>
      </c>
      <c r="H9" s="21"/>
      <c r="I9" s="20">
        <f t="shared" si="1"/>
        <v>0</v>
      </c>
      <c r="J9" s="30"/>
    </row>
    <row r="10" spans="1:10" ht="90" x14ac:dyDescent="0.25">
      <c r="A10" s="19" t="s">
        <v>40</v>
      </c>
      <c r="B10" s="24" t="s">
        <v>68</v>
      </c>
      <c r="C10" s="24" t="s">
        <v>69</v>
      </c>
      <c r="D10" s="25" t="s">
        <v>6</v>
      </c>
      <c r="E10" s="26">
        <v>3000</v>
      </c>
      <c r="F10" s="21"/>
      <c r="G10" s="22">
        <f t="shared" si="0"/>
        <v>0</v>
      </c>
      <c r="H10" s="21"/>
      <c r="I10" s="20">
        <f t="shared" si="1"/>
        <v>0</v>
      </c>
      <c r="J10" s="30"/>
    </row>
    <row r="11" spans="1:10" ht="210" x14ac:dyDescent="0.25">
      <c r="A11" s="19" t="s">
        <v>41</v>
      </c>
      <c r="B11" s="24" t="s">
        <v>70</v>
      </c>
      <c r="C11" s="24" t="s">
        <v>71</v>
      </c>
      <c r="D11" s="25" t="s">
        <v>6</v>
      </c>
      <c r="E11" s="26">
        <v>200</v>
      </c>
      <c r="F11" s="21"/>
      <c r="G11" s="22">
        <f t="shared" si="0"/>
        <v>0</v>
      </c>
      <c r="H11" s="21"/>
      <c r="I11" s="20">
        <f t="shared" si="1"/>
        <v>0</v>
      </c>
      <c r="J11" s="30"/>
    </row>
    <row r="12" spans="1:10" ht="195" x14ac:dyDescent="0.25">
      <c r="A12" s="8">
        <v>9</v>
      </c>
      <c r="B12" s="24" t="s">
        <v>70</v>
      </c>
      <c r="C12" s="24" t="s">
        <v>72</v>
      </c>
      <c r="D12" s="25" t="s">
        <v>6</v>
      </c>
      <c r="E12" s="26">
        <v>2100</v>
      </c>
      <c r="F12" s="14"/>
      <c r="G12" s="22">
        <f t="shared" si="0"/>
        <v>0</v>
      </c>
      <c r="H12" s="14"/>
      <c r="I12" s="20">
        <f t="shared" si="1"/>
        <v>0</v>
      </c>
      <c r="J12" s="30"/>
    </row>
    <row r="13" spans="1:10" ht="210" x14ac:dyDescent="0.25">
      <c r="A13" s="11" t="s">
        <v>43</v>
      </c>
      <c r="B13" s="24" t="s">
        <v>70</v>
      </c>
      <c r="C13" s="24" t="s">
        <v>73</v>
      </c>
      <c r="D13" s="25" t="s">
        <v>6</v>
      </c>
      <c r="E13" s="26">
        <v>700</v>
      </c>
      <c r="F13" s="14"/>
      <c r="G13" s="22">
        <f t="shared" si="0"/>
        <v>0</v>
      </c>
      <c r="H13" s="14"/>
      <c r="I13" s="20">
        <f t="shared" si="1"/>
        <v>0</v>
      </c>
      <c r="J13" s="30"/>
    </row>
    <row r="14" spans="1:10" ht="195" x14ac:dyDescent="0.25">
      <c r="A14" s="11" t="s">
        <v>44</v>
      </c>
      <c r="B14" s="24" t="s">
        <v>70</v>
      </c>
      <c r="C14" s="24" t="s">
        <v>74</v>
      </c>
      <c r="D14" s="25" t="s">
        <v>6</v>
      </c>
      <c r="E14" s="26">
        <v>700</v>
      </c>
      <c r="F14" s="14"/>
      <c r="G14" s="22">
        <f t="shared" si="0"/>
        <v>0</v>
      </c>
      <c r="H14" s="14"/>
      <c r="I14" s="20">
        <f t="shared" si="1"/>
        <v>0</v>
      </c>
      <c r="J14" s="30"/>
    </row>
    <row r="15" spans="1:10" ht="150" x14ac:dyDescent="0.25">
      <c r="A15" s="11" t="s">
        <v>45</v>
      </c>
      <c r="B15" s="24" t="s">
        <v>75</v>
      </c>
      <c r="C15" s="24" t="s">
        <v>76</v>
      </c>
      <c r="D15" s="25" t="s">
        <v>6</v>
      </c>
      <c r="E15" s="26">
        <v>200</v>
      </c>
      <c r="F15" s="14"/>
      <c r="G15" s="22">
        <f t="shared" si="0"/>
        <v>0</v>
      </c>
      <c r="H15" s="14"/>
      <c r="I15" s="20">
        <f t="shared" si="1"/>
        <v>0</v>
      </c>
      <c r="J15" s="30"/>
    </row>
    <row r="16" spans="1:10" ht="225" x14ac:dyDescent="0.25">
      <c r="A16" s="11" t="s">
        <v>46</v>
      </c>
      <c r="B16" s="25" t="s">
        <v>77</v>
      </c>
      <c r="C16" s="24" t="s">
        <v>78</v>
      </c>
      <c r="D16" s="25" t="s">
        <v>6</v>
      </c>
      <c r="E16" s="26">
        <v>800</v>
      </c>
      <c r="F16" s="14"/>
      <c r="G16" s="22">
        <f t="shared" si="0"/>
        <v>0</v>
      </c>
      <c r="H16" s="14"/>
      <c r="I16" s="20">
        <f t="shared" si="1"/>
        <v>0</v>
      </c>
      <c r="J16" s="30"/>
    </row>
    <row r="17" spans="1:10" ht="135" x14ac:dyDescent="0.25">
      <c r="A17" s="11" t="s">
        <v>86</v>
      </c>
      <c r="B17" s="24" t="s">
        <v>79</v>
      </c>
      <c r="C17" s="27" t="s">
        <v>80</v>
      </c>
      <c r="D17" s="25" t="s">
        <v>6</v>
      </c>
      <c r="E17" s="26">
        <v>100</v>
      </c>
      <c r="F17" s="14"/>
      <c r="G17" s="22">
        <f t="shared" si="0"/>
        <v>0</v>
      </c>
      <c r="H17" s="14"/>
      <c r="I17" s="20">
        <f t="shared" si="1"/>
        <v>0</v>
      </c>
      <c r="J17" s="30"/>
    </row>
    <row r="18" spans="1:10" ht="120" x14ac:dyDescent="0.25">
      <c r="A18" s="11" t="s">
        <v>87</v>
      </c>
      <c r="B18" s="24" t="s">
        <v>81</v>
      </c>
      <c r="C18" s="27" t="s">
        <v>82</v>
      </c>
      <c r="D18" s="25" t="s">
        <v>6</v>
      </c>
      <c r="E18" s="26">
        <v>500</v>
      </c>
      <c r="F18" s="14"/>
      <c r="G18" s="22">
        <f t="shared" si="0"/>
        <v>0</v>
      </c>
      <c r="H18" s="14"/>
      <c r="I18" s="20">
        <f t="shared" si="1"/>
        <v>0</v>
      </c>
      <c r="J18" s="30"/>
    </row>
    <row r="19" spans="1:10" ht="135" x14ac:dyDescent="0.25">
      <c r="A19" s="11" t="s">
        <v>88</v>
      </c>
      <c r="B19" s="24" t="s">
        <v>83</v>
      </c>
      <c r="C19" s="27" t="s">
        <v>84</v>
      </c>
      <c r="D19" s="25" t="s">
        <v>6</v>
      </c>
      <c r="E19" s="26">
        <v>500</v>
      </c>
      <c r="F19" s="14"/>
      <c r="G19" s="22">
        <f t="shared" si="0"/>
        <v>0</v>
      </c>
      <c r="H19" s="14"/>
      <c r="I19" s="20">
        <f t="shared" si="1"/>
        <v>0</v>
      </c>
      <c r="J19" s="30"/>
    </row>
    <row r="20" spans="1:10" x14ac:dyDescent="0.25">
      <c r="A20" s="37" t="s">
        <v>47</v>
      </c>
      <c r="B20" s="37"/>
      <c r="C20" s="37"/>
      <c r="D20" s="37"/>
      <c r="E20" s="37"/>
      <c r="F20" s="37"/>
      <c r="G20" s="23">
        <f>SUM(G4:G19)</f>
        <v>0</v>
      </c>
      <c r="H20" s="14"/>
      <c r="I20" s="15">
        <f>SUM(I4:I19)</f>
        <v>0</v>
      </c>
      <c r="J20" s="30"/>
    </row>
  </sheetData>
  <sheetProtection selectLockedCells="1"/>
  <mergeCells count="1">
    <mergeCell ref="A20:F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Część 1</vt:lpstr>
      <vt:lpstr>Część 2</vt:lpstr>
      <vt:lpstr>Część 3</vt:lpstr>
      <vt:lpstr>'Część 1'!_Hlk93308099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Dagmara Sadowska</dc:creator>
  <cp:lastModifiedBy>Szymek</cp:lastModifiedBy>
  <cp:lastPrinted>2022-01-21T08:14:54Z</cp:lastPrinted>
  <dcterms:created xsi:type="dcterms:W3CDTF">2022-01-21T07:46:14Z</dcterms:created>
  <dcterms:modified xsi:type="dcterms:W3CDTF">2022-01-26T11:24:45Z</dcterms:modified>
</cp:coreProperties>
</file>