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PS nowy\nowy\"/>
    </mc:Choice>
  </mc:AlternateContent>
  <xr:revisionPtr revIDLastSave="0" documentId="8_{3BC866FA-0B15-43B2-A0A7-D0FF37EEFD61}" xr6:coauthVersionLast="47" xr6:coauthVersionMax="47" xr10:uidLastSave="{00000000-0000-0000-0000-000000000000}"/>
  <bookViews>
    <workbookView xWindow="3465" yWindow="3465" windowWidth="18900" windowHeight="11055" xr2:uid="{00000000-000D-0000-FFFF-FFFF00000000}"/>
  </bookViews>
  <sheets>
    <sheet name="Bloki przedmiotów stacjonarne" sheetId="1" r:id="rId1"/>
  </sheets>
  <definedNames>
    <definedName name="_xlnm.Print_Area" localSheetId="0">'Bloki przedmiotów stacjonarne'!$A$1:$J$25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I9" i="1"/>
  <c r="J9" i="1"/>
  <c r="I10" i="1"/>
  <c r="J10" i="1"/>
  <c r="I11" i="1"/>
  <c r="J11" i="1"/>
  <c r="I21" i="1"/>
  <c r="J21" i="1"/>
  <c r="I6" i="1" l="1"/>
  <c r="J6" i="1"/>
  <c r="I7" i="1" l="1"/>
  <c r="J7" i="1"/>
  <c r="I8" i="1"/>
  <c r="J8" i="1"/>
  <c r="I12" i="1"/>
  <c r="J12" i="1"/>
  <c r="I15" i="1"/>
  <c r="J15" i="1"/>
  <c r="I16" i="1"/>
  <c r="J16" i="1"/>
  <c r="I18" i="1"/>
  <c r="J18" i="1"/>
  <c r="I19" i="1"/>
  <c r="J19" i="1"/>
  <c r="I20" i="1"/>
  <c r="J20" i="1"/>
  <c r="B22" i="1"/>
  <c r="D22" i="1"/>
  <c r="E22" i="1"/>
  <c r="F22" i="1"/>
  <c r="G22" i="1"/>
  <c r="J22" i="1" l="1"/>
  <c r="I22" i="1"/>
</calcChain>
</file>

<file path=xl/sharedStrings.xml><?xml version="1.0" encoding="utf-8"?>
<sst xmlns="http://schemas.openxmlformats.org/spreadsheetml/2006/main" count="42" uniqueCount="29">
  <si>
    <t>z</t>
  </si>
  <si>
    <t>Nowoczesne i tradycyjne metody konserwacji i przechowywania żywności</t>
  </si>
  <si>
    <t>Inżynieria żywności molekularnej</t>
  </si>
  <si>
    <t>Inżynieria procesów fermentacyjnych</t>
  </si>
  <si>
    <t>blok b</t>
  </si>
  <si>
    <t>Energooszczędne technologie w produkcji żywności</t>
  </si>
  <si>
    <t>Inżynieria żywności w agroturystyce</t>
  </si>
  <si>
    <t>blok a</t>
  </si>
  <si>
    <t>Ćwiczeń 
tygodniowo</t>
  </si>
  <si>
    <t>Wykładów 
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</si>
  <si>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</si>
  <si>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</si>
  <si>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</si>
  <si>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</si>
  <si>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</si>
  <si>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</si>
  <si>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</si>
  <si>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Bloki przedmiotów do wyboru</t>
  </si>
  <si>
    <t>WYDZIAŁ INŻYNIERII PRODUKCJI</t>
  </si>
  <si>
    <t>Functional packaging</t>
  </si>
  <si>
    <t>Food quality</t>
  </si>
  <si>
    <t xml:space="preserve">Convenience food production engineering </t>
  </si>
  <si>
    <t>Minimally processed and low-calorie food production engineering</t>
  </si>
  <si>
    <t>Przetwórstwo ryb i owoców morza</t>
  </si>
  <si>
    <t>Podstawy ekonomiki przedsiębiorstw</t>
  </si>
  <si>
    <t>Podstawy agrofizyki</t>
  </si>
  <si>
    <t>Łańcuch chłodniczy żywności</t>
  </si>
  <si>
    <t>Instalacje i systemy pomp ciepła</t>
  </si>
  <si>
    <t xml:space="preserve">Kierunek Inżynieria Przemysłu Spożywczego, studia stacjonarne drugiego stopnia.
  Plan studiów zgodny z  Uchwałą nr 74/2018-2019 Senatu UP w Lublinie z dnia 24 maja 2019 r. Obowiązuje dla naboru 2023/2024.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</si>
</sst>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1" fontId="7" fillId="0" borderId="0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BreakPreview" zoomScaleNormal="80" zoomScaleSheetLayoutView="100" workbookViewId="0">
      <selection activeCell="A2" sqref="A2:J2"/>
    </sheetView>
  </sheetViews>
  <sheetFormatPr defaultRowHeight="15" x14ac:dyDescent="0.2"/>
  <cols>
    <col min="1" max="1" width="63.42578125" style="2" customWidth="1"/>
    <col min="2" max="2" width="8.85546875" style="1" customWidth="1"/>
    <col min="3" max="3" width="7.5703125" style="1" customWidth="1"/>
    <col min="4" max="4" width="9.42578125" style="1" customWidth="1"/>
    <col min="5" max="5" width="10" style="1" customWidth="1"/>
    <col min="6" max="6" width="11.140625" style="1" customWidth="1"/>
    <col min="7" max="7" width="10.28515625" style="1" customWidth="1"/>
    <col min="8" max="8" width="8.85546875" style="1" customWidth="1"/>
    <col min="9" max="9" width="11.5703125" style="1" customWidth="1"/>
    <col min="10" max="10" width="11.7109375" style="1" customWidth="1"/>
    <col min="11" max="11" width="8.85546875" style="1" customWidth="1"/>
  </cols>
  <sheetData>
    <row r="1" spans="1:11" ht="21.75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9.75" customHeight="1" x14ac:dyDescent="0.2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76.5" x14ac:dyDescent="0.25">
      <c r="A4" s="21" t="s">
        <v>17</v>
      </c>
      <c r="B4" s="19" t="s">
        <v>16</v>
      </c>
      <c r="C4" s="19" t="s">
        <v>15</v>
      </c>
      <c r="D4" s="20" t="s">
        <v>14</v>
      </c>
      <c r="E4" s="19" t="s">
        <v>13</v>
      </c>
      <c r="F4" s="19" t="s">
        <v>12</v>
      </c>
      <c r="G4" s="19" t="s">
        <v>11</v>
      </c>
      <c r="H4" s="19" t="s">
        <v>10</v>
      </c>
      <c r="I4" s="18" t="s">
        <v>9</v>
      </c>
      <c r="J4" s="18" t="s">
        <v>8</v>
      </c>
    </row>
    <row r="5" spans="1:11" ht="15.75" x14ac:dyDescent="0.25">
      <c r="A5" s="17" t="s">
        <v>7</v>
      </c>
      <c r="B5" s="15"/>
      <c r="C5" s="15"/>
      <c r="D5" s="16"/>
      <c r="E5" s="15"/>
      <c r="F5" s="15"/>
      <c r="G5" s="15"/>
      <c r="H5" s="15"/>
      <c r="I5" s="14"/>
      <c r="J5" s="14"/>
    </row>
    <row r="6" spans="1:11" ht="15.75" x14ac:dyDescent="0.25">
      <c r="A6" s="9" t="s">
        <v>19</v>
      </c>
      <c r="B6" s="8">
        <v>4</v>
      </c>
      <c r="C6" s="8" t="s">
        <v>0</v>
      </c>
      <c r="D6" s="8">
        <v>45</v>
      </c>
      <c r="E6" s="8">
        <v>15</v>
      </c>
      <c r="F6" s="8">
        <v>10</v>
      </c>
      <c r="G6" s="8">
        <v>20</v>
      </c>
      <c r="H6" s="8"/>
      <c r="I6" s="8">
        <f t="shared" ref="I6:I12" si="0">ROUNDUP(E6/15,0)</f>
        <v>1</v>
      </c>
      <c r="J6" s="8">
        <f t="shared" ref="J6:J12" si="1">ROUNDUP((F6+G6+H6)/15,0)</f>
        <v>2</v>
      </c>
    </row>
    <row r="7" spans="1:11" ht="15.75" x14ac:dyDescent="0.25">
      <c r="A7" s="13" t="s">
        <v>25</v>
      </c>
      <c r="B7" s="8">
        <v>4</v>
      </c>
      <c r="C7" s="8" t="s">
        <v>0</v>
      </c>
      <c r="D7" s="8">
        <v>45</v>
      </c>
      <c r="E7" s="8">
        <v>15</v>
      </c>
      <c r="F7" s="8">
        <v>10</v>
      </c>
      <c r="G7" s="8">
        <v>20</v>
      </c>
      <c r="H7" s="8"/>
      <c r="I7" s="8">
        <f t="shared" si="0"/>
        <v>1</v>
      </c>
      <c r="J7" s="8">
        <f t="shared" si="1"/>
        <v>2</v>
      </c>
    </row>
    <row r="8" spans="1:11" ht="15.75" x14ac:dyDescent="0.25">
      <c r="A8" s="9" t="s">
        <v>5</v>
      </c>
      <c r="B8" s="8">
        <v>4</v>
      </c>
      <c r="C8" s="8" t="s">
        <v>0</v>
      </c>
      <c r="D8" s="8">
        <v>45</v>
      </c>
      <c r="E8" s="8">
        <v>15</v>
      </c>
      <c r="F8" s="8">
        <v>10</v>
      </c>
      <c r="G8" s="8">
        <v>20</v>
      </c>
      <c r="H8" s="8"/>
      <c r="I8" s="8">
        <f t="shared" si="0"/>
        <v>1</v>
      </c>
      <c r="J8" s="8">
        <f t="shared" si="1"/>
        <v>2</v>
      </c>
    </row>
    <row r="9" spans="1:11" ht="15.75" x14ac:dyDescent="0.25">
      <c r="A9" s="9" t="s">
        <v>26</v>
      </c>
      <c r="B9" s="8">
        <v>4</v>
      </c>
      <c r="C9" s="8" t="s">
        <v>0</v>
      </c>
      <c r="D9" s="8">
        <v>45</v>
      </c>
      <c r="E9" s="8">
        <v>15</v>
      </c>
      <c r="F9" s="8">
        <v>10</v>
      </c>
      <c r="G9" s="8">
        <v>20</v>
      </c>
      <c r="H9" s="8"/>
      <c r="I9" s="8">
        <f t="shared" ref="I9:I11" si="2">ROUNDUP(E9/15,0)</f>
        <v>1</v>
      </c>
      <c r="J9" s="8">
        <f t="shared" ref="J9:J11" si="3">ROUNDUP((F9+G9+H9)/15,0)</f>
        <v>2</v>
      </c>
    </row>
    <row r="10" spans="1:11" ht="15.75" x14ac:dyDescent="0.25">
      <c r="A10" s="9" t="s">
        <v>23</v>
      </c>
      <c r="B10" s="8">
        <v>4</v>
      </c>
      <c r="C10" s="8" t="s">
        <v>0</v>
      </c>
      <c r="D10" s="8">
        <v>45</v>
      </c>
      <c r="E10" s="8">
        <v>15</v>
      </c>
      <c r="F10" s="8">
        <v>10</v>
      </c>
      <c r="G10" s="8">
        <v>20</v>
      </c>
      <c r="H10" s="8"/>
      <c r="I10" s="8">
        <f t="shared" si="2"/>
        <v>1</v>
      </c>
      <c r="J10" s="8">
        <f t="shared" si="3"/>
        <v>2</v>
      </c>
    </row>
    <row r="11" spans="1:11" ht="15.75" x14ac:dyDescent="0.25">
      <c r="A11" s="9" t="s">
        <v>6</v>
      </c>
      <c r="B11" s="8">
        <v>4</v>
      </c>
      <c r="C11" s="8" t="s">
        <v>0</v>
      </c>
      <c r="D11" s="8">
        <v>45</v>
      </c>
      <c r="E11" s="8">
        <v>15</v>
      </c>
      <c r="F11" s="8">
        <v>10</v>
      </c>
      <c r="G11" s="8">
        <v>20</v>
      </c>
      <c r="H11" s="8"/>
      <c r="I11" s="8">
        <f t="shared" si="2"/>
        <v>1</v>
      </c>
      <c r="J11" s="8">
        <f t="shared" si="3"/>
        <v>2</v>
      </c>
    </row>
    <row r="12" spans="1:11" ht="15.75" x14ac:dyDescent="0.25">
      <c r="A12" s="9" t="s">
        <v>22</v>
      </c>
      <c r="B12" s="10">
        <v>4</v>
      </c>
      <c r="C12" s="10" t="s">
        <v>0</v>
      </c>
      <c r="D12" s="10">
        <v>45</v>
      </c>
      <c r="E12" s="10">
        <v>15</v>
      </c>
      <c r="F12" s="10">
        <v>10</v>
      </c>
      <c r="G12" s="10">
        <v>20</v>
      </c>
      <c r="H12" s="10"/>
      <c r="I12" s="10">
        <f t="shared" si="0"/>
        <v>1</v>
      </c>
      <c r="J12" s="10">
        <f t="shared" si="1"/>
        <v>2</v>
      </c>
    </row>
    <row r="13" spans="1:11" ht="15.75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ht="15.75" x14ac:dyDescent="0.25">
      <c r="A14" s="12" t="s">
        <v>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ht="15.75" x14ac:dyDescent="0.25">
      <c r="A15" s="9" t="s">
        <v>3</v>
      </c>
      <c r="B15" s="8">
        <v>4</v>
      </c>
      <c r="C15" s="8" t="s">
        <v>0</v>
      </c>
      <c r="D15" s="8">
        <v>45</v>
      </c>
      <c r="E15" s="8">
        <v>15</v>
      </c>
      <c r="F15" s="8">
        <v>10</v>
      </c>
      <c r="G15" s="8">
        <v>20</v>
      </c>
      <c r="H15" s="8"/>
      <c r="I15" s="8">
        <f t="shared" ref="I15:I20" si="4">ROUNDUP(E15/15,0)</f>
        <v>1</v>
      </c>
      <c r="J15" s="8">
        <f t="shared" ref="J15:J20" si="5">ROUNDUP((F15+G15+H15)/15,0)</f>
        <v>2</v>
      </c>
    </row>
    <row r="16" spans="1:11" ht="15.75" x14ac:dyDescent="0.25">
      <c r="A16" s="9" t="s">
        <v>27</v>
      </c>
      <c r="B16" s="8">
        <v>4</v>
      </c>
      <c r="C16" s="8" t="s">
        <v>0</v>
      </c>
      <c r="D16" s="8">
        <v>45</v>
      </c>
      <c r="E16" s="8">
        <v>15</v>
      </c>
      <c r="F16" s="8">
        <v>10</v>
      </c>
      <c r="G16" s="8">
        <v>20</v>
      </c>
      <c r="H16" s="8"/>
      <c r="I16" s="8">
        <f t="shared" si="4"/>
        <v>1</v>
      </c>
      <c r="J16" s="8">
        <f t="shared" si="5"/>
        <v>2</v>
      </c>
    </row>
    <row r="17" spans="1:10" ht="15.75" x14ac:dyDescent="0.25">
      <c r="A17" s="9" t="s">
        <v>20</v>
      </c>
      <c r="B17" s="8">
        <v>5</v>
      </c>
      <c r="C17" s="8" t="s">
        <v>0</v>
      </c>
      <c r="D17" s="8">
        <v>45</v>
      </c>
      <c r="E17" s="8">
        <v>15</v>
      </c>
      <c r="F17" s="8">
        <v>10</v>
      </c>
      <c r="G17" s="8">
        <v>20</v>
      </c>
      <c r="H17" s="8"/>
      <c r="I17" s="8">
        <f t="shared" ref="I17" si="6">ROUNDUP(E17/15,0)</f>
        <v>1</v>
      </c>
      <c r="J17" s="8">
        <f t="shared" ref="J17" si="7">ROUNDUP((F17+G17+H17)/15,0)</f>
        <v>2</v>
      </c>
    </row>
    <row r="18" spans="1:10" ht="15.75" x14ac:dyDescent="0.25">
      <c r="A18" s="9" t="s">
        <v>2</v>
      </c>
      <c r="B18" s="8">
        <v>4</v>
      </c>
      <c r="C18" s="8" t="s">
        <v>0</v>
      </c>
      <c r="D18" s="8">
        <v>45</v>
      </c>
      <c r="E18" s="8">
        <v>15</v>
      </c>
      <c r="F18" s="8">
        <v>10</v>
      </c>
      <c r="G18" s="8">
        <v>20</v>
      </c>
      <c r="H18" s="8"/>
      <c r="I18" s="8">
        <f t="shared" si="4"/>
        <v>1</v>
      </c>
      <c r="J18" s="8">
        <f t="shared" si="5"/>
        <v>2</v>
      </c>
    </row>
    <row r="19" spans="1:10" ht="15.75" x14ac:dyDescent="0.25">
      <c r="A19" s="13" t="s">
        <v>21</v>
      </c>
      <c r="B19" s="8">
        <v>4</v>
      </c>
      <c r="C19" s="8" t="s">
        <v>0</v>
      </c>
      <c r="D19" s="8">
        <v>45</v>
      </c>
      <c r="E19" s="8">
        <v>15</v>
      </c>
      <c r="F19" s="8">
        <v>10</v>
      </c>
      <c r="G19" s="8">
        <v>20</v>
      </c>
      <c r="H19" s="8"/>
      <c r="I19" s="8">
        <f t="shared" si="4"/>
        <v>1</v>
      </c>
      <c r="J19" s="8">
        <f t="shared" si="5"/>
        <v>2</v>
      </c>
    </row>
    <row r="20" spans="1:10" ht="15.75" customHeight="1" x14ac:dyDescent="0.25">
      <c r="A20" s="9" t="s">
        <v>1</v>
      </c>
      <c r="B20" s="10">
        <v>4</v>
      </c>
      <c r="C20" s="10" t="s">
        <v>0</v>
      </c>
      <c r="D20" s="10">
        <v>45</v>
      </c>
      <c r="E20" s="10">
        <v>15</v>
      </c>
      <c r="F20" s="10">
        <v>10</v>
      </c>
      <c r="G20" s="10">
        <v>20</v>
      </c>
      <c r="H20" s="10"/>
      <c r="I20" s="10">
        <f t="shared" si="4"/>
        <v>1</v>
      </c>
      <c r="J20" s="10">
        <f t="shared" si="5"/>
        <v>2</v>
      </c>
    </row>
    <row r="21" spans="1:10" ht="15.75" x14ac:dyDescent="0.25">
      <c r="A21" s="9" t="s">
        <v>24</v>
      </c>
      <c r="B21" s="8">
        <v>4</v>
      </c>
      <c r="C21" s="8" t="s">
        <v>0</v>
      </c>
      <c r="D21" s="8">
        <v>45</v>
      </c>
      <c r="E21" s="8">
        <v>15</v>
      </c>
      <c r="F21" s="8">
        <v>10</v>
      </c>
      <c r="G21" s="8">
        <v>20</v>
      </c>
      <c r="H21" s="8"/>
      <c r="I21" s="8">
        <f t="shared" ref="I21" si="8">ROUNDUP(E21/15,0)</f>
        <v>1</v>
      </c>
      <c r="J21" s="8">
        <f t="shared" ref="J21" si="9">ROUNDUP((F21+G21+H21)/15,0)</f>
        <v>2</v>
      </c>
    </row>
    <row r="22" spans="1:10" x14ac:dyDescent="0.2">
      <c r="B22" s="7">
        <f>SUM(B6:B20)</f>
        <v>53</v>
      </c>
      <c r="C22" s="7"/>
      <c r="D22" s="7">
        <f>SUM(D6:D20)</f>
        <v>585</v>
      </c>
      <c r="E22" s="7">
        <f>SUM(E6:E20)</f>
        <v>195</v>
      </c>
      <c r="F22" s="7">
        <f>SUM(F6:F20)</f>
        <v>130</v>
      </c>
      <c r="G22" s="7">
        <f>SUM(G6:G20)</f>
        <v>260</v>
      </c>
      <c r="H22" s="7"/>
      <c r="I22" s="7">
        <f>SUM(I6:I20)</f>
        <v>13</v>
      </c>
      <c r="J22" s="7">
        <f>SUM(J6:J20)</f>
        <v>26</v>
      </c>
    </row>
    <row r="23" spans="1:10" x14ac:dyDescent="0.2"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C24" s="5"/>
    </row>
    <row r="38" spans="1:11" ht="45" customHeight="1" x14ac:dyDescent="0.2"/>
    <row r="40" spans="1:11" s="3" customFormat="1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4"/>
    </row>
  </sheetData>
  <mergeCells count="2">
    <mergeCell ref="A1:J1"/>
    <mergeCell ref="A2:J2"/>
  </mergeCells>
  <pageMargins left="0.47244094488188981" right="0.59055118110236227" top="0.74803149606299213" bottom="0.74803149606299213" header="0.35433070866141736" footer="0.31496062992125984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Bloki przedmiotów stacjonarne</vt:lpstr>
      <vt:lpstr>'Bloki przedmiotów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pok.278</cp:lastModifiedBy>
  <cp:lastPrinted>2023-04-18T11:35:56Z</cp:lastPrinted>
  <dcterms:created xsi:type="dcterms:W3CDTF">2018-05-21T09:56:42Z</dcterms:created>
  <dcterms:modified xsi:type="dcterms:W3CDTF">2023-04-19T06:14:45Z</dcterms:modified>
</cp:coreProperties>
</file>