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- WAŻNE DOKUMENTY BIEŻĄCE\Plany dydaktyczne 2023-2024\DO\"/>
    </mc:Choice>
  </mc:AlternateContent>
  <xr:revisionPtr revIDLastSave="0" documentId="13_ncr:1_{048028F4-C382-4647-BE0B-11233D8F86E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N2" sheetId="1" r:id="rId1"/>
  </sheets>
  <definedNames>
    <definedName name="_xlnm.Print_Area" localSheetId="0">'N2'!$A$1:$L$65</definedName>
  </definedNames>
  <calcPr calcId="191029"/>
</workbook>
</file>

<file path=xl/calcChain.xml><?xml version="1.0" encoding="utf-8"?>
<calcChain xmlns="http://schemas.openxmlformats.org/spreadsheetml/2006/main">
  <c r="K60" i="1" l="1"/>
  <c r="J60" i="1"/>
  <c r="I60" i="1"/>
  <c r="H60" i="1"/>
  <c r="G60" i="1"/>
  <c r="F60" i="1"/>
  <c r="E60" i="1"/>
  <c r="D60" i="1"/>
  <c r="C60" i="1"/>
  <c r="K51" i="1"/>
  <c r="J51" i="1"/>
  <c r="I51" i="1"/>
  <c r="H51" i="1"/>
  <c r="G51" i="1"/>
  <c r="F51" i="1"/>
  <c r="E51" i="1"/>
  <c r="D51" i="1"/>
  <c r="C51" i="1"/>
  <c r="K32" i="1"/>
  <c r="J32" i="1"/>
  <c r="I32" i="1"/>
  <c r="H32" i="1"/>
  <c r="G32" i="1"/>
  <c r="F32" i="1"/>
  <c r="E32" i="1"/>
  <c r="D32" i="1"/>
  <c r="C32" i="1"/>
  <c r="K17" i="1"/>
  <c r="J17" i="1"/>
  <c r="I17" i="1"/>
  <c r="H17" i="1"/>
  <c r="H61" i="1" s="1"/>
  <c r="G17" i="1"/>
  <c r="F17" i="1"/>
  <c r="E17" i="1"/>
  <c r="D17" i="1"/>
  <c r="C17" i="1"/>
  <c r="K61" i="1" l="1"/>
  <c r="G61" i="1"/>
  <c r="I61" i="1"/>
  <c r="F61" i="1"/>
  <c r="C61" i="1"/>
  <c r="J61" i="1"/>
  <c r="E61" i="1"/>
  <c r="H62" i="1" s="1"/>
  <c r="I62" i="1" l="1"/>
  <c r="F62" i="1"/>
  <c r="G62" i="1"/>
</calcChain>
</file>

<file path=xl/sharedStrings.xml><?xml version="1.0" encoding="utf-8"?>
<sst xmlns="http://schemas.openxmlformats.org/spreadsheetml/2006/main" count="95" uniqueCount="68">
  <si>
    <t>Przedmiot</t>
  </si>
  <si>
    <t>ECTS</t>
  </si>
  <si>
    <t>Forma zal.</t>
  </si>
  <si>
    <t>Godziny ogółem</t>
  </si>
  <si>
    <t>Ćw. Aud.</t>
  </si>
  <si>
    <t>Ćw. Lab</t>
  </si>
  <si>
    <t>Ćw. Ter.</t>
  </si>
  <si>
    <t>z</t>
  </si>
  <si>
    <t>e</t>
  </si>
  <si>
    <t>∑</t>
  </si>
  <si>
    <t>Ogółem w semestrach 1-3</t>
  </si>
  <si>
    <t>Wykłady</t>
  </si>
  <si>
    <t>Ćw. tyg.</t>
  </si>
  <si>
    <t>Wykł. tyg.</t>
  </si>
  <si>
    <t>%</t>
  </si>
  <si>
    <t xml:space="preserve">Seminarium dyplomowe 1 </t>
  </si>
  <si>
    <t>Seminarium dyplomowe 2</t>
  </si>
  <si>
    <t>Przedsiębiorczość (hum.-społ.)</t>
  </si>
  <si>
    <t xml:space="preserve">Organizacja doradztwa ogrodniczego </t>
  </si>
  <si>
    <t>Źródła pozyskiwania i przetwarzania informacji</t>
  </si>
  <si>
    <t>Diagnostyka  i doradztwo nawozowe</t>
  </si>
  <si>
    <t>Techniki w produkcji ogrodniczej</t>
  </si>
  <si>
    <t>Język obcy specjalistyczny</t>
  </si>
  <si>
    <t>Elementy statystyki i doświadczalnictwo</t>
  </si>
  <si>
    <t>Kreatywność w działalności doradczej</t>
  </si>
  <si>
    <t>Komunikacja i negocjacje  (Hum. - Społ.)</t>
  </si>
  <si>
    <t>Ogrodnictwo ekologiczne</t>
  </si>
  <si>
    <t>Koncepcje i trendy w ogrodnictwie 1</t>
  </si>
  <si>
    <t>Koncepcje i trendy w ogrodnictwie 2</t>
  </si>
  <si>
    <t>Diagnostyka szkodników roślin</t>
  </si>
  <si>
    <t>Diagnostyka chorób roślin</t>
  </si>
  <si>
    <t>Doradztwo w ochronie roślin</t>
  </si>
  <si>
    <t xml:space="preserve">Biostymulatory w ogrodnictwie </t>
  </si>
  <si>
    <t>Intensyfikacja plonowania roślin ogrodniczych</t>
  </si>
  <si>
    <t>Efektywność nawadniania w ogrodnictwie</t>
  </si>
  <si>
    <t xml:space="preserve"> Niechemiczne metody ograniczania zachwaszczenia</t>
  </si>
  <si>
    <t>Optymalizacja metod zwalczania chwastów</t>
  </si>
  <si>
    <t>Materiał rozmnożeniowy w ogrodnictwie</t>
  </si>
  <si>
    <t>Certyfikacja i kontrola jakości w produkcji ogrodniczej</t>
  </si>
  <si>
    <t>Programy i fundusze UE dla ogrodnictwa</t>
  </si>
  <si>
    <t>Grupy i organizacje producenckie</t>
  </si>
  <si>
    <t>Sterowana produkcja ogrodnicza</t>
  </si>
  <si>
    <t xml:space="preserve"> Uprawy ogrodnicze pod osłonami</t>
  </si>
  <si>
    <t>Ogrodnictwo na świecie</t>
  </si>
  <si>
    <t>Rośliny w historii</t>
  </si>
  <si>
    <t>Fairtrade w handlu owocami świata</t>
  </si>
  <si>
    <t>Logistyka i marketing produktów ogrodniczych</t>
  </si>
  <si>
    <t>Rachunkowość gospodarstw ogrodniczych</t>
  </si>
  <si>
    <t xml:space="preserve">Techniki przechowalnicze </t>
  </si>
  <si>
    <t>Pozbiorcze traktowanie i zagospodarowanie płodów ogrodniczych</t>
  </si>
  <si>
    <t>Standaryzacja i normalizacja produktów ogrodniczych</t>
  </si>
  <si>
    <t xml:space="preserve">SEMESTR I (7 zjazdów)  </t>
  </si>
  <si>
    <t xml:space="preserve">SEMESTR III  (7 zjazdów) </t>
  </si>
  <si>
    <t xml:space="preserve">SEMESTR IV (5 zjazdów)  </t>
  </si>
  <si>
    <t>SEMESTR II  (7 zjazdów)</t>
  </si>
  <si>
    <t>Przedmiot do wyboru 1</t>
  </si>
  <si>
    <t>Przedmiot do wyboru 2</t>
  </si>
  <si>
    <t>Przedmiot do wyboru 3</t>
  </si>
  <si>
    <t>Przedmiot do wyboru 4</t>
  </si>
  <si>
    <t>Cultivars in horticulture</t>
  </si>
  <si>
    <t>Less common horticultural plants</t>
  </si>
  <si>
    <t>Przedmiot do wyboru 5</t>
  </si>
  <si>
    <t>Przedmiot do wyboru 6</t>
  </si>
  <si>
    <t>Przedmiot do wyboru 7</t>
  </si>
  <si>
    <t>Przedmiot do wyboru 9</t>
  </si>
  <si>
    <t>Przedmiot do wyboru 8 (hum. - społ.)</t>
  </si>
  <si>
    <t>Praca magisterska i egzamin dyplomowy</t>
  </si>
  <si>
    <r>
      <t xml:space="preserve">WYDZIAŁ OGRODNICTWA I ARCHITEKTURY KRAJOBRAZU
Kierunek Doradztwo ogrodnicze, studia niestacjonarne drugiego stopnia 
</t>
    </r>
    <r>
      <rPr>
        <sz val="11"/>
        <rFont val="Times New Roman"/>
        <family val="1"/>
        <charset val="238"/>
      </rPr>
      <t>Plan studiów dla naboru 2023/2024 zgodny z uchwałą Senatu UP w Lublinie nr 31/2019-2020 z dnia 19 grudnia 2019 r.
obowiązuje w sem. I-IV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</si>
</sst>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right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" fillId="4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30" zoomScaleNormal="130" zoomScaleSheetLayoutView="100" workbookViewId="0">
      <pane ySplit="3" topLeftCell="A4" activePane="bottomLeft" state="frozenSplit"/>
      <selection pane="bottomLeft" activeCell="D6" sqref="D6"/>
    </sheetView>
  </sheetViews>
  <sheetFormatPr defaultRowHeight="18.75" customHeight="1" x14ac:dyDescent="0.2"/>
  <cols>
    <col min="1" max="1" width="4.140625" customWidth="1"/>
    <col min="2" max="2" width="49.5703125" customWidth="1"/>
    <col min="3" max="11" width="6.7109375" customWidth="1"/>
  </cols>
  <sheetData>
    <row r="1" spans="1:11" ht="18.75" customHeight="1" x14ac:dyDescent="0.2">
      <c r="B1" s="28" t="s">
        <v>67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8.75" customHeigh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25">
      <c r="A3" s="5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57" customHeight="1" x14ac:dyDescent="0.25">
      <c r="A4" s="20"/>
      <c r="B4" s="21" t="s">
        <v>0</v>
      </c>
      <c r="C4" s="22" t="s">
        <v>1</v>
      </c>
      <c r="D4" s="22" t="s">
        <v>2</v>
      </c>
      <c r="E4" s="22" t="s">
        <v>3</v>
      </c>
      <c r="F4" s="22" t="s">
        <v>11</v>
      </c>
      <c r="G4" s="22" t="s">
        <v>4</v>
      </c>
      <c r="H4" s="22" t="s">
        <v>5</v>
      </c>
      <c r="I4" s="22" t="s">
        <v>6</v>
      </c>
      <c r="J4" s="22" t="s">
        <v>13</v>
      </c>
      <c r="K4" s="22" t="s">
        <v>12</v>
      </c>
    </row>
    <row r="5" spans="1:11" ht="16.5" customHeight="1" x14ac:dyDescent="0.25">
      <c r="A5" s="9"/>
      <c r="B5" s="23" t="s">
        <v>51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6.5" customHeight="1" x14ac:dyDescent="0.25">
      <c r="A6" s="9">
        <v>1</v>
      </c>
      <c r="B6" s="10" t="s">
        <v>22</v>
      </c>
      <c r="C6" s="3">
        <v>1</v>
      </c>
      <c r="D6" s="3" t="s">
        <v>7</v>
      </c>
      <c r="E6" s="3">
        <v>15</v>
      </c>
      <c r="F6" s="3">
        <v>0</v>
      </c>
      <c r="G6" s="3">
        <v>0</v>
      </c>
      <c r="H6" s="3">
        <v>15</v>
      </c>
      <c r="I6" s="3">
        <v>0</v>
      </c>
      <c r="J6" s="4">
        <v>0</v>
      </c>
      <c r="K6" s="4">
        <v>2.1428571428571428</v>
      </c>
    </row>
    <row r="7" spans="1:11" ht="16.5" customHeight="1" x14ac:dyDescent="0.25">
      <c r="A7" s="9">
        <v>2</v>
      </c>
      <c r="B7" s="10" t="s">
        <v>18</v>
      </c>
      <c r="C7" s="3">
        <v>3</v>
      </c>
      <c r="D7" s="3" t="s">
        <v>8</v>
      </c>
      <c r="E7" s="3">
        <v>18</v>
      </c>
      <c r="F7" s="3">
        <v>9</v>
      </c>
      <c r="G7" s="3">
        <v>6</v>
      </c>
      <c r="H7" s="3">
        <v>3</v>
      </c>
      <c r="I7" s="3">
        <v>0</v>
      </c>
      <c r="J7" s="4">
        <v>1.2857142857142858</v>
      </c>
      <c r="K7" s="4">
        <v>1.2857142857142858</v>
      </c>
    </row>
    <row r="8" spans="1:11" ht="16.5" customHeight="1" x14ac:dyDescent="0.25">
      <c r="A8" s="9">
        <v>3</v>
      </c>
      <c r="B8" s="10" t="s">
        <v>19</v>
      </c>
      <c r="C8" s="3">
        <v>2</v>
      </c>
      <c r="D8" s="3" t="s">
        <v>7</v>
      </c>
      <c r="E8" s="3">
        <v>12</v>
      </c>
      <c r="F8" s="3">
        <v>3</v>
      </c>
      <c r="G8" s="3">
        <v>3</v>
      </c>
      <c r="H8" s="3">
        <v>6</v>
      </c>
      <c r="I8" s="3">
        <v>0</v>
      </c>
      <c r="J8" s="4">
        <v>0.42857142857142855</v>
      </c>
      <c r="K8" s="4">
        <v>1.2857142857142858</v>
      </c>
    </row>
    <row r="9" spans="1:11" ht="16.5" customHeight="1" x14ac:dyDescent="0.25">
      <c r="A9" s="9">
        <v>4</v>
      </c>
      <c r="B9" s="10" t="s">
        <v>27</v>
      </c>
      <c r="C9" s="3">
        <v>6</v>
      </c>
      <c r="D9" s="3" t="s">
        <v>8</v>
      </c>
      <c r="E9" s="3">
        <v>33</v>
      </c>
      <c r="F9" s="3">
        <v>17</v>
      </c>
      <c r="G9" s="3">
        <v>6</v>
      </c>
      <c r="H9" s="3">
        <v>5</v>
      </c>
      <c r="I9" s="3">
        <v>5</v>
      </c>
      <c r="J9" s="4">
        <v>2.4285714285714284</v>
      </c>
      <c r="K9" s="4">
        <v>2.2857142857142856</v>
      </c>
    </row>
    <row r="10" spans="1:11" ht="16.5" customHeight="1" x14ac:dyDescent="0.25">
      <c r="A10" s="9">
        <v>5</v>
      </c>
      <c r="B10" s="10" t="s">
        <v>23</v>
      </c>
      <c r="C10" s="3">
        <v>2</v>
      </c>
      <c r="D10" s="3" t="s">
        <v>7</v>
      </c>
      <c r="E10" s="3">
        <v>12</v>
      </c>
      <c r="F10" s="3">
        <v>6</v>
      </c>
      <c r="G10" s="3">
        <v>6</v>
      </c>
      <c r="H10" s="3">
        <v>0</v>
      </c>
      <c r="I10" s="3">
        <v>0</v>
      </c>
      <c r="J10" s="4">
        <v>0.8571428571428571</v>
      </c>
      <c r="K10" s="4">
        <v>0.8571428571428571</v>
      </c>
    </row>
    <row r="11" spans="1:11" ht="16.5" customHeight="1" x14ac:dyDescent="0.25">
      <c r="A11" s="9">
        <v>6</v>
      </c>
      <c r="B11" s="10" t="s">
        <v>25</v>
      </c>
      <c r="C11" s="3">
        <v>2</v>
      </c>
      <c r="D11" s="3" t="s">
        <v>7</v>
      </c>
      <c r="E11" s="3">
        <v>12</v>
      </c>
      <c r="F11" s="3">
        <v>12</v>
      </c>
      <c r="G11" s="3">
        <v>0</v>
      </c>
      <c r="H11" s="3">
        <v>0</v>
      </c>
      <c r="I11" s="3">
        <v>0</v>
      </c>
      <c r="J11" s="4">
        <v>0.42857142857142855</v>
      </c>
      <c r="K11" s="4">
        <v>0.8571428571428571</v>
      </c>
    </row>
    <row r="12" spans="1:11" ht="16.5" customHeight="1" x14ac:dyDescent="0.25">
      <c r="A12" s="9">
        <v>7</v>
      </c>
      <c r="B12" s="5" t="s">
        <v>55</v>
      </c>
      <c r="C12" s="3">
        <v>3</v>
      </c>
      <c r="D12" s="3" t="s">
        <v>7</v>
      </c>
      <c r="E12" s="3">
        <v>18</v>
      </c>
      <c r="F12" s="3">
        <v>9</v>
      </c>
      <c r="G12" s="3">
        <v>3</v>
      </c>
      <c r="H12" s="3">
        <v>6</v>
      </c>
      <c r="I12" s="3">
        <v>0</v>
      </c>
      <c r="J12" s="4">
        <v>1.2857142857142858</v>
      </c>
      <c r="K12" s="4">
        <v>1.2857142857142858</v>
      </c>
    </row>
    <row r="13" spans="1:11" ht="16.5" customHeight="1" x14ac:dyDescent="0.25">
      <c r="A13" s="9"/>
      <c r="B13" s="11" t="s">
        <v>37</v>
      </c>
      <c r="C13" s="3"/>
      <c r="D13" s="3"/>
      <c r="E13" s="3"/>
      <c r="F13" s="3"/>
      <c r="G13" s="3"/>
      <c r="H13" s="3"/>
      <c r="I13" s="3"/>
      <c r="J13" s="4"/>
      <c r="K13" s="4"/>
    </row>
    <row r="14" spans="1:11" ht="16.5" customHeight="1" x14ac:dyDescent="0.25">
      <c r="A14" s="9"/>
      <c r="B14" s="11" t="s">
        <v>59</v>
      </c>
      <c r="C14" s="3"/>
      <c r="D14" s="3"/>
      <c r="E14" s="3"/>
      <c r="F14" s="3"/>
      <c r="G14" s="3"/>
      <c r="H14" s="3"/>
      <c r="I14" s="3"/>
      <c r="J14" s="4"/>
      <c r="K14" s="4"/>
    </row>
    <row r="15" spans="1:11" ht="16.5" customHeight="1" x14ac:dyDescent="0.25">
      <c r="A15" s="9"/>
      <c r="B15" s="11" t="s">
        <v>60</v>
      </c>
      <c r="C15" s="3"/>
      <c r="D15" s="3"/>
      <c r="E15" s="3"/>
      <c r="F15" s="3"/>
      <c r="G15" s="3"/>
      <c r="H15" s="3"/>
      <c r="I15" s="3"/>
      <c r="J15" s="4"/>
      <c r="K15" s="4"/>
    </row>
    <row r="16" spans="1:11" ht="16.5" customHeight="1" x14ac:dyDescent="0.25">
      <c r="A16" s="9">
        <v>8</v>
      </c>
      <c r="B16" s="12" t="s">
        <v>17</v>
      </c>
      <c r="C16" s="3">
        <v>2</v>
      </c>
      <c r="D16" s="3" t="s">
        <v>7</v>
      </c>
      <c r="E16" s="3">
        <v>15</v>
      </c>
      <c r="F16" s="3">
        <v>15</v>
      </c>
      <c r="G16" s="3">
        <v>0</v>
      </c>
      <c r="H16" s="3">
        <v>0</v>
      </c>
      <c r="I16" s="3">
        <v>0</v>
      </c>
      <c r="J16" s="4">
        <v>2.5714285714285716</v>
      </c>
      <c r="K16" s="4">
        <v>0</v>
      </c>
    </row>
    <row r="17" spans="1:11" ht="16.5" customHeight="1" x14ac:dyDescent="0.25">
      <c r="A17" s="13"/>
      <c r="B17" s="13" t="s">
        <v>9</v>
      </c>
      <c r="C17" s="1">
        <f t="shared" ref="C17:K17" si="0">SUM(C6:C16)</f>
        <v>21</v>
      </c>
      <c r="D17" s="1">
        <f t="shared" si="0"/>
        <v>0</v>
      </c>
      <c r="E17" s="1">
        <f t="shared" si="0"/>
        <v>135</v>
      </c>
      <c r="F17" s="1">
        <f t="shared" si="0"/>
        <v>71</v>
      </c>
      <c r="G17" s="1">
        <f t="shared" si="0"/>
        <v>24</v>
      </c>
      <c r="H17" s="1">
        <f t="shared" si="0"/>
        <v>35</v>
      </c>
      <c r="I17" s="1">
        <f t="shared" si="0"/>
        <v>5</v>
      </c>
      <c r="J17" s="2">
        <f t="shared" si="0"/>
        <v>9.2857142857142847</v>
      </c>
      <c r="K17" s="2">
        <f t="shared" si="0"/>
        <v>10</v>
      </c>
    </row>
    <row r="18" spans="1:11" ht="16.5" customHeight="1" x14ac:dyDescent="0.25">
      <c r="A18" s="9"/>
      <c r="B18" s="25" t="s">
        <v>54</v>
      </c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16.5" customHeight="1" x14ac:dyDescent="0.25">
      <c r="A19" s="9">
        <v>9</v>
      </c>
      <c r="B19" s="10" t="s">
        <v>20</v>
      </c>
      <c r="C19" s="3">
        <v>4</v>
      </c>
      <c r="D19" s="3" t="s">
        <v>8</v>
      </c>
      <c r="E19" s="3">
        <v>27</v>
      </c>
      <c r="F19" s="3">
        <v>9</v>
      </c>
      <c r="G19" s="3">
        <v>6</v>
      </c>
      <c r="H19" s="3">
        <v>12</v>
      </c>
      <c r="I19" s="3">
        <v>0</v>
      </c>
      <c r="J19" s="4">
        <v>1.2857142857142858</v>
      </c>
      <c r="K19" s="4">
        <v>2.5714285714285716</v>
      </c>
    </row>
    <row r="20" spans="1:11" ht="16.5" customHeight="1" x14ac:dyDescent="0.25">
      <c r="A20" s="9">
        <v>10</v>
      </c>
      <c r="B20" s="10" t="s">
        <v>29</v>
      </c>
      <c r="C20" s="3">
        <v>4</v>
      </c>
      <c r="D20" s="3" t="s">
        <v>8</v>
      </c>
      <c r="E20" s="3">
        <v>24</v>
      </c>
      <c r="F20" s="3">
        <v>9</v>
      </c>
      <c r="G20" s="3">
        <v>6</v>
      </c>
      <c r="H20" s="3">
        <v>9</v>
      </c>
      <c r="I20" s="3">
        <v>0</v>
      </c>
      <c r="J20" s="4">
        <v>1.2857142857142858</v>
      </c>
      <c r="K20" s="4">
        <v>2.1428571428571428</v>
      </c>
    </row>
    <row r="21" spans="1:11" ht="16.5" customHeight="1" x14ac:dyDescent="0.25">
      <c r="A21" s="9">
        <v>11</v>
      </c>
      <c r="B21" s="10" t="s">
        <v>56</v>
      </c>
      <c r="C21" s="3">
        <v>2</v>
      </c>
      <c r="D21" s="3" t="s">
        <v>7</v>
      </c>
      <c r="E21" s="3">
        <v>15</v>
      </c>
      <c r="F21" s="3">
        <v>6</v>
      </c>
      <c r="G21" s="3">
        <v>3</v>
      </c>
      <c r="H21" s="3">
        <v>6</v>
      </c>
      <c r="I21" s="3">
        <v>0</v>
      </c>
      <c r="J21" s="4">
        <v>0.8571428571428571</v>
      </c>
      <c r="K21" s="4">
        <v>1.2857142857142858</v>
      </c>
    </row>
    <row r="22" spans="1:11" ht="16.5" customHeight="1" x14ac:dyDescent="0.25">
      <c r="A22" s="9"/>
      <c r="B22" s="14" t="s">
        <v>36</v>
      </c>
      <c r="C22" s="3"/>
      <c r="D22" s="3"/>
      <c r="E22" s="3"/>
      <c r="F22" s="3"/>
      <c r="G22" s="3"/>
      <c r="H22" s="3"/>
      <c r="I22" s="3"/>
      <c r="J22" s="4"/>
      <c r="K22" s="4"/>
    </row>
    <row r="23" spans="1:11" ht="16.5" customHeight="1" x14ac:dyDescent="0.25">
      <c r="A23" s="9"/>
      <c r="B23" s="18" t="s">
        <v>35</v>
      </c>
      <c r="C23" s="3"/>
      <c r="D23" s="3"/>
      <c r="E23" s="3"/>
      <c r="F23" s="3"/>
      <c r="G23" s="3"/>
      <c r="H23" s="3"/>
      <c r="I23" s="3"/>
      <c r="J23" s="4"/>
      <c r="K23" s="4"/>
    </row>
    <row r="24" spans="1:11" ht="16.5" customHeight="1" x14ac:dyDescent="0.25">
      <c r="A24" s="9">
        <v>12</v>
      </c>
      <c r="B24" s="10" t="s">
        <v>28</v>
      </c>
      <c r="C24" s="3">
        <v>6</v>
      </c>
      <c r="D24" s="3" t="s">
        <v>8</v>
      </c>
      <c r="E24" s="3">
        <v>33</v>
      </c>
      <c r="F24" s="3">
        <v>17</v>
      </c>
      <c r="G24" s="3">
        <v>6</v>
      </c>
      <c r="H24" s="3">
        <v>5</v>
      </c>
      <c r="I24" s="3">
        <v>5</v>
      </c>
      <c r="J24" s="4">
        <v>2.4285714285714284</v>
      </c>
      <c r="K24" s="4">
        <v>2.2857142857142856</v>
      </c>
    </row>
    <row r="25" spans="1:11" ht="16.5" customHeight="1" x14ac:dyDescent="0.25">
      <c r="A25" s="9">
        <v>13</v>
      </c>
      <c r="B25" s="10" t="s">
        <v>57</v>
      </c>
      <c r="C25" s="3">
        <v>3</v>
      </c>
      <c r="D25" s="3" t="s">
        <v>7</v>
      </c>
      <c r="E25" s="3">
        <v>18</v>
      </c>
      <c r="F25" s="3">
        <v>9</v>
      </c>
      <c r="G25" s="3">
        <v>3</v>
      </c>
      <c r="H25" s="3">
        <v>6</v>
      </c>
      <c r="I25" s="3">
        <v>0</v>
      </c>
      <c r="J25" s="4">
        <v>1.2857142857142858</v>
      </c>
      <c r="K25" s="4">
        <v>1.2857142857142858</v>
      </c>
    </row>
    <row r="26" spans="1:11" ht="16.5" customHeight="1" x14ac:dyDescent="0.25">
      <c r="A26" s="9"/>
      <c r="B26" s="11" t="s">
        <v>32</v>
      </c>
      <c r="C26" s="3"/>
      <c r="D26" s="3"/>
      <c r="E26" s="3"/>
      <c r="F26" s="3"/>
      <c r="G26" s="3"/>
      <c r="H26" s="3"/>
      <c r="I26" s="3"/>
      <c r="J26" s="4"/>
      <c r="K26" s="4"/>
    </row>
    <row r="27" spans="1:11" ht="16.5" customHeight="1" x14ac:dyDescent="0.25">
      <c r="A27" s="9"/>
      <c r="B27" s="11" t="s">
        <v>33</v>
      </c>
      <c r="C27" s="3"/>
      <c r="D27" s="3"/>
      <c r="E27" s="3"/>
      <c r="F27" s="3"/>
      <c r="G27" s="3"/>
      <c r="H27" s="3"/>
      <c r="I27" s="3"/>
      <c r="J27" s="4"/>
      <c r="K27" s="4"/>
    </row>
    <row r="28" spans="1:11" ht="16.5" customHeight="1" x14ac:dyDescent="0.25">
      <c r="A28" s="9"/>
      <c r="B28" s="11" t="s">
        <v>34</v>
      </c>
      <c r="C28" s="3"/>
      <c r="D28" s="3"/>
      <c r="E28" s="3"/>
      <c r="F28" s="3"/>
      <c r="G28" s="3"/>
      <c r="H28" s="3"/>
      <c r="I28" s="3"/>
      <c r="J28" s="4"/>
      <c r="K28" s="4"/>
    </row>
    <row r="29" spans="1:11" ht="16.5" customHeight="1" x14ac:dyDescent="0.25">
      <c r="A29" s="9">
        <v>14</v>
      </c>
      <c r="B29" s="10" t="s">
        <v>58</v>
      </c>
      <c r="C29" s="3">
        <v>3</v>
      </c>
      <c r="D29" s="3" t="s">
        <v>7</v>
      </c>
      <c r="E29" s="3">
        <v>18</v>
      </c>
      <c r="F29" s="3">
        <v>9</v>
      </c>
      <c r="G29" s="3">
        <v>3</v>
      </c>
      <c r="H29" s="3">
        <v>6</v>
      </c>
      <c r="I29" s="3">
        <v>0</v>
      </c>
      <c r="J29" s="4">
        <v>1.2857142857142858</v>
      </c>
      <c r="K29" s="4">
        <v>1.2857142857142858</v>
      </c>
    </row>
    <row r="30" spans="1:11" ht="16.5" customHeight="1" x14ac:dyDescent="0.25">
      <c r="A30" s="9"/>
      <c r="B30" s="11" t="s">
        <v>39</v>
      </c>
      <c r="C30" s="3"/>
      <c r="D30" s="3"/>
      <c r="E30" s="3"/>
      <c r="F30" s="3"/>
      <c r="G30" s="3"/>
      <c r="H30" s="3"/>
      <c r="I30" s="3"/>
      <c r="J30" s="4"/>
      <c r="K30" s="4"/>
    </row>
    <row r="31" spans="1:11" ht="16.5" customHeight="1" x14ac:dyDescent="0.25">
      <c r="A31" s="9"/>
      <c r="B31" s="11" t="s">
        <v>40</v>
      </c>
      <c r="C31" s="3"/>
      <c r="D31" s="3"/>
      <c r="E31" s="3"/>
      <c r="F31" s="3"/>
      <c r="G31" s="3"/>
      <c r="H31" s="3"/>
      <c r="I31" s="3"/>
      <c r="J31" s="4"/>
      <c r="K31" s="4"/>
    </row>
    <row r="32" spans="1:11" ht="16.5" customHeight="1" x14ac:dyDescent="0.25">
      <c r="A32" s="15"/>
      <c r="B32" s="13" t="s">
        <v>9</v>
      </c>
      <c r="C32" s="1">
        <f>SUM(C19:C31)</f>
        <v>22</v>
      </c>
      <c r="D32" s="1">
        <f t="shared" ref="D32:K32" si="1">SUM(D19:D31)</f>
        <v>0</v>
      </c>
      <c r="E32" s="1">
        <f t="shared" si="1"/>
        <v>135</v>
      </c>
      <c r="F32" s="1">
        <f t="shared" si="1"/>
        <v>59</v>
      </c>
      <c r="G32" s="1">
        <f t="shared" si="1"/>
        <v>27</v>
      </c>
      <c r="H32" s="1">
        <f t="shared" si="1"/>
        <v>44</v>
      </c>
      <c r="I32" s="1">
        <f t="shared" si="1"/>
        <v>5</v>
      </c>
      <c r="J32" s="2">
        <f t="shared" si="1"/>
        <v>8.4285714285714288</v>
      </c>
      <c r="K32" s="2">
        <f t="shared" si="1"/>
        <v>10.857142857142858</v>
      </c>
    </row>
    <row r="33" spans="1:11" ht="16.5" customHeight="1" x14ac:dyDescent="0.25">
      <c r="A33" s="9"/>
      <c r="B33" s="23" t="s">
        <v>52</v>
      </c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6.5" customHeight="1" x14ac:dyDescent="0.25">
      <c r="A34" s="9">
        <v>15</v>
      </c>
      <c r="B34" s="5" t="s">
        <v>61</v>
      </c>
      <c r="C34" s="3">
        <v>3</v>
      </c>
      <c r="D34" s="3" t="s">
        <v>8</v>
      </c>
      <c r="E34" s="3">
        <v>18</v>
      </c>
      <c r="F34" s="3">
        <v>9</v>
      </c>
      <c r="G34" s="3">
        <v>3</v>
      </c>
      <c r="H34" s="3">
        <v>6</v>
      </c>
      <c r="I34" s="3">
        <v>0</v>
      </c>
      <c r="J34" s="4">
        <v>1.2857142857142858</v>
      </c>
      <c r="K34" s="4">
        <v>1.2857142857142858</v>
      </c>
    </row>
    <row r="35" spans="1:11" ht="16.5" customHeight="1" x14ac:dyDescent="0.25">
      <c r="A35" s="9"/>
      <c r="B35" s="11" t="s">
        <v>47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6.5" customHeight="1" x14ac:dyDescent="0.25">
      <c r="A36" s="9"/>
      <c r="B36" s="11" t="s">
        <v>46</v>
      </c>
      <c r="C36" s="3"/>
      <c r="D36" s="3"/>
      <c r="E36" s="3"/>
      <c r="F36" s="3"/>
      <c r="G36" s="3"/>
      <c r="H36" s="3"/>
      <c r="I36" s="3"/>
      <c r="J36" s="4"/>
      <c r="K36" s="4"/>
    </row>
    <row r="37" spans="1:11" ht="16.5" customHeight="1" x14ac:dyDescent="0.25">
      <c r="A37" s="9">
        <v>16</v>
      </c>
      <c r="B37" s="10" t="s">
        <v>26</v>
      </c>
      <c r="C37" s="3">
        <v>2</v>
      </c>
      <c r="D37" s="3" t="s">
        <v>7</v>
      </c>
      <c r="E37" s="3">
        <v>12</v>
      </c>
      <c r="F37" s="3">
        <v>3</v>
      </c>
      <c r="G37" s="3">
        <v>6</v>
      </c>
      <c r="H37" s="3">
        <v>3</v>
      </c>
      <c r="I37" s="3">
        <v>0</v>
      </c>
      <c r="J37" s="4">
        <v>0.42857142857142855</v>
      </c>
      <c r="K37" s="4">
        <v>1.2857142857142858</v>
      </c>
    </row>
    <row r="38" spans="1:11" ht="16.5" customHeight="1" x14ac:dyDescent="0.25">
      <c r="A38" s="9">
        <v>17</v>
      </c>
      <c r="B38" s="5" t="s">
        <v>62</v>
      </c>
      <c r="C38" s="3">
        <v>3</v>
      </c>
      <c r="D38" s="3" t="s">
        <v>7</v>
      </c>
      <c r="E38" s="3">
        <v>18</v>
      </c>
      <c r="F38" s="3">
        <v>9</v>
      </c>
      <c r="G38" s="3">
        <v>3</v>
      </c>
      <c r="H38" s="3">
        <v>6</v>
      </c>
      <c r="I38" s="3">
        <v>0</v>
      </c>
      <c r="J38" s="4">
        <v>1.2857142857142858</v>
      </c>
      <c r="K38" s="4">
        <v>1.2857142857142858</v>
      </c>
    </row>
    <row r="39" spans="1:11" ht="16.5" customHeight="1" x14ac:dyDescent="0.25">
      <c r="A39" s="9"/>
      <c r="B39" s="11" t="s">
        <v>50</v>
      </c>
      <c r="C39" s="3"/>
      <c r="D39" s="3"/>
      <c r="E39" s="3"/>
      <c r="F39" s="3"/>
      <c r="G39" s="3"/>
      <c r="H39" s="3"/>
      <c r="I39" s="3"/>
      <c r="J39" s="4"/>
      <c r="K39" s="4"/>
    </row>
    <row r="40" spans="1:11" ht="16.5" customHeight="1" x14ac:dyDescent="0.25">
      <c r="A40" s="9"/>
      <c r="B40" s="11" t="s">
        <v>38</v>
      </c>
      <c r="C40" s="3"/>
      <c r="D40" s="3"/>
      <c r="E40" s="3"/>
      <c r="F40" s="3"/>
      <c r="G40" s="3"/>
      <c r="H40" s="3"/>
      <c r="I40" s="3"/>
      <c r="J40" s="4"/>
      <c r="K40" s="4"/>
    </row>
    <row r="41" spans="1:11" ht="16.5" customHeight="1" x14ac:dyDescent="0.25">
      <c r="A41" s="9">
        <v>18</v>
      </c>
      <c r="B41" s="10" t="s">
        <v>30</v>
      </c>
      <c r="C41" s="3">
        <v>4</v>
      </c>
      <c r="D41" s="3" t="s">
        <v>8</v>
      </c>
      <c r="E41" s="3">
        <v>24</v>
      </c>
      <c r="F41" s="3">
        <v>9</v>
      </c>
      <c r="G41" s="3">
        <v>6</v>
      </c>
      <c r="H41" s="3">
        <v>6</v>
      </c>
      <c r="I41" s="3">
        <v>3</v>
      </c>
      <c r="J41" s="4">
        <v>1.2857142857142858</v>
      </c>
      <c r="K41" s="4">
        <v>2.1428571428571428</v>
      </c>
    </row>
    <row r="42" spans="1:11" ht="16.5" customHeight="1" x14ac:dyDescent="0.25">
      <c r="A42" s="9">
        <v>19</v>
      </c>
      <c r="B42" s="5" t="s">
        <v>63</v>
      </c>
      <c r="C42" s="3">
        <v>3</v>
      </c>
      <c r="D42" s="3" t="s">
        <v>7</v>
      </c>
      <c r="E42" s="3">
        <v>18</v>
      </c>
      <c r="F42" s="3">
        <v>9</v>
      </c>
      <c r="G42" s="3">
        <v>3</v>
      </c>
      <c r="H42" s="3">
        <v>6</v>
      </c>
      <c r="I42" s="3">
        <v>0</v>
      </c>
      <c r="J42" s="4">
        <v>1.2857142857142858</v>
      </c>
      <c r="K42" s="4">
        <v>1.2857142857142858</v>
      </c>
    </row>
    <row r="43" spans="1:11" ht="16.5" customHeight="1" x14ac:dyDescent="0.25">
      <c r="A43" s="9"/>
      <c r="B43" s="11" t="s">
        <v>41</v>
      </c>
      <c r="C43" s="3"/>
      <c r="D43" s="3"/>
      <c r="E43" s="3"/>
      <c r="F43" s="3"/>
      <c r="G43" s="3"/>
      <c r="H43" s="3"/>
      <c r="I43" s="3"/>
      <c r="J43" s="4"/>
      <c r="K43" s="4"/>
    </row>
    <row r="44" spans="1:11" ht="16.5" customHeight="1" x14ac:dyDescent="0.25">
      <c r="A44" s="9"/>
      <c r="B44" s="11" t="s">
        <v>42</v>
      </c>
      <c r="C44" s="3"/>
      <c r="D44" s="3"/>
      <c r="E44" s="3"/>
      <c r="F44" s="3"/>
      <c r="G44" s="3"/>
      <c r="H44" s="3"/>
      <c r="I44" s="3"/>
      <c r="J44" s="4"/>
      <c r="K44" s="4"/>
    </row>
    <row r="45" spans="1:11" ht="16.5" customHeight="1" x14ac:dyDescent="0.25">
      <c r="A45" s="9">
        <v>20</v>
      </c>
      <c r="B45" s="10" t="s">
        <v>21</v>
      </c>
      <c r="C45" s="3">
        <v>3</v>
      </c>
      <c r="D45" s="3" t="s">
        <v>7</v>
      </c>
      <c r="E45" s="3">
        <v>18</v>
      </c>
      <c r="F45" s="3">
        <v>9</v>
      </c>
      <c r="G45" s="3">
        <v>3</v>
      </c>
      <c r="H45" s="3">
        <v>6</v>
      </c>
      <c r="I45" s="3">
        <v>0</v>
      </c>
      <c r="J45" s="4">
        <v>1.2857142857142858</v>
      </c>
      <c r="K45" s="4">
        <v>1.2857142857142858</v>
      </c>
    </row>
    <row r="46" spans="1:11" ht="16.5" customHeight="1" x14ac:dyDescent="0.25">
      <c r="A46" s="9">
        <v>21</v>
      </c>
      <c r="B46" s="5" t="s">
        <v>65</v>
      </c>
      <c r="C46" s="3">
        <v>3</v>
      </c>
      <c r="D46" s="3" t="s">
        <v>7</v>
      </c>
      <c r="E46" s="3">
        <v>18</v>
      </c>
      <c r="F46" s="3">
        <v>18</v>
      </c>
      <c r="G46" s="3">
        <v>0</v>
      </c>
      <c r="H46" s="3">
        <v>0</v>
      </c>
      <c r="I46" s="3">
        <v>0</v>
      </c>
      <c r="J46" s="4">
        <v>2.5714285714285716</v>
      </c>
      <c r="K46" s="4">
        <v>0</v>
      </c>
    </row>
    <row r="47" spans="1:11" ht="16.5" customHeight="1" x14ac:dyDescent="0.25">
      <c r="A47" s="9"/>
      <c r="B47" s="11" t="s">
        <v>45</v>
      </c>
      <c r="C47" s="3"/>
      <c r="D47" s="3"/>
      <c r="E47" s="3"/>
      <c r="F47" s="3"/>
      <c r="G47" s="3"/>
      <c r="H47" s="3"/>
      <c r="I47" s="3"/>
      <c r="J47" s="4"/>
      <c r="K47" s="4"/>
    </row>
    <row r="48" spans="1:11" ht="16.5" customHeight="1" x14ac:dyDescent="0.25">
      <c r="A48" s="9"/>
      <c r="B48" s="11" t="s">
        <v>43</v>
      </c>
      <c r="C48" s="3"/>
      <c r="D48" s="3"/>
      <c r="E48" s="3"/>
      <c r="F48" s="3"/>
      <c r="G48" s="3"/>
      <c r="H48" s="3"/>
      <c r="I48" s="3"/>
      <c r="J48" s="4"/>
      <c r="K48" s="4"/>
    </row>
    <row r="49" spans="1:11" ht="16.5" customHeight="1" x14ac:dyDescent="0.25">
      <c r="A49" s="9"/>
      <c r="B49" s="11" t="s">
        <v>44</v>
      </c>
      <c r="C49" s="3"/>
      <c r="D49" s="3"/>
      <c r="E49" s="3"/>
      <c r="F49" s="3"/>
      <c r="G49" s="3"/>
      <c r="H49" s="3"/>
      <c r="I49" s="3"/>
      <c r="J49" s="4"/>
      <c r="K49" s="4"/>
    </row>
    <row r="50" spans="1:11" ht="16.5" customHeight="1" x14ac:dyDescent="0.25">
      <c r="A50" s="9">
        <v>22</v>
      </c>
      <c r="B50" s="10" t="s">
        <v>15</v>
      </c>
      <c r="C50" s="3">
        <v>1</v>
      </c>
      <c r="D50" s="3" t="s">
        <v>7</v>
      </c>
      <c r="E50" s="3">
        <v>9</v>
      </c>
      <c r="F50" s="3">
        <v>0</v>
      </c>
      <c r="G50" s="3">
        <v>0</v>
      </c>
      <c r="H50" s="3">
        <v>9</v>
      </c>
      <c r="I50" s="3">
        <v>0</v>
      </c>
      <c r="J50" s="4">
        <v>0</v>
      </c>
      <c r="K50" s="4">
        <v>1.2857142857142858</v>
      </c>
    </row>
    <row r="51" spans="1:11" ht="16.5" customHeight="1" x14ac:dyDescent="0.25">
      <c r="A51" s="15"/>
      <c r="B51" s="6" t="s">
        <v>9</v>
      </c>
      <c r="C51" s="1">
        <f>SUM(C34:C50)</f>
        <v>22</v>
      </c>
      <c r="D51" s="1">
        <f t="shared" ref="D51:K51" si="2">SUM(D34:D50)</f>
        <v>0</v>
      </c>
      <c r="E51" s="1">
        <f t="shared" si="2"/>
        <v>135</v>
      </c>
      <c r="F51" s="1">
        <f t="shared" si="2"/>
        <v>66</v>
      </c>
      <c r="G51" s="1">
        <f t="shared" si="2"/>
        <v>24</v>
      </c>
      <c r="H51" s="1">
        <f t="shared" si="2"/>
        <v>42</v>
      </c>
      <c r="I51" s="1">
        <f t="shared" si="2"/>
        <v>3</v>
      </c>
      <c r="J51" s="2">
        <f t="shared" si="2"/>
        <v>9.4285714285714288</v>
      </c>
      <c r="K51" s="2">
        <f t="shared" si="2"/>
        <v>9.8571428571428577</v>
      </c>
    </row>
    <row r="52" spans="1:11" ht="16.5" customHeight="1" x14ac:dyDescent="0.25">
      <c r="A52" s="9"/>
      <c r="B52" s="23" t="s">
        <v>53</v>
      </c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6.5" customHeight="1" x14ac:dyDescent="0.25">
      <c r="A53" s="9">
        <v>23</v>
      </c>
      <c r="B53" s="5" t="s">
        <v>64</v>
      </c>
      <c r="C53" s="3">
        <v>4</v>
      </c>
      <c r="D53" s="3" t="s">
        <v>8</v>
      </c>
      <c r="E53" s="3">
        <v>27</v>
      </c>
      <c r="F53" s="3">
        <v>9</v>
      </c>
      <c r="G53" s="3">
        <v>6</v>
      </c>
      <c r="H53" s="3">
        <v>9</v>
      </c>
      <c r="I53" s="3">
        <v>3</v>
      </c>
      <c r="J53" s="3">
        <v>1.8</v>
      </c>
      <c r="K53" s="3">
        <v>3.6</v>
      </c>
    </row>
    <row r="54" spans="1:11" ht="31.5" customHeight="1" x14ac:dyDescent="0.25">
      <c r="A54" s="9"/>
      <c r="B54" s="11" t="s">
        <v>49</v>
      </c>
      <c r="C54" s="3"/>
      <c r="D54" s="3"/>
      <c r="E54" s="3"/>
      <c r="F54" s="3"/>
      <c r="G54" s="3"/>
      <c r="H54" s="3"/>
      <c r="I54" s="3"/>
      <c r="J54" s="4"/>
      <c r="K54" s="4"/>
    </row>
    <row r="55" spans="1:11" ht="16.5" customHeight="1" x14ac:dyDescent="0.25">
      <c r="A55" s="9"/>
      <c r="B55" s="11" t="s">
        <v>48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6.5" customHeight="1" x14ac:dyDescent="0.25">
      <c r="A56" s="9">
        <v>24</v>
      </c>
      <c r="B56" s="10" t="s">
        <v>24</v>
      </c>
      <c r="C56" s="3">
        <v>1</v>
      </c>
      <c r="D56" s="3" t="s">
        <v>7</v>
      </c>
      <c r="E56" s="3">
        <v>9</v>
      </c>
      <c r="F56" s="3">
        <v>3</v>
      </c>
      <c r="G56" s="3">
        <v>3</v>
      </c>
      <c r="H56" s="3">
        <v>3</v>
      </c>
      <c r="I56" s="3">
        <v>0</v>
      </c>
      <c r="J56" s="3">
        <v>0.6</v>
      </c>
      <c r="K56" s="3">
        <v>1.2</v>
      </c>
    </row>
    <row r="57" spans="1:11" ht="16.5" customHeight="1" x14ac:dyDescent="0.25">
      <c r="A57" s="9">
        <v>25</v>
      </c>
      <c r="B57" s="10" t="s">
        <v>31</v>
      </c>
      <c r="C57" s="3">
        <v>3</v>
      </c>
      <c r="D57" s="3" t="s">
        <v>8</v>
      </c>
      <c r="E57" s="3">
        <v>21</v>
      </c>
      <c r="F57" s="3">
        <v>9</v>
      </c>
      <c r="G57" s="3">
        <v>6</v>
      </c>
      <c r="H57" s="3">
        <v>6</v>
      </c>
      <c r="I57" s="3">
        <v>0</v>
      </c>
      <c r="J57" s="3">
        <v>1.8</v>
      </c>
      <c r="K57" s="3">
        <v>2.4</v>
      </c>
    </row>
    <row r="58" spans="1:11" ht="16.5" customHeight="1" x14ac:dyDescent="0.25">
      <c r="A58" s="9">
        <v>26</v>
      </c>
      <c r="B58" s="10" t="s">
        <v>16</v>
      </c>
      <c r="C58" s="3">
        <v>2</v>
      </c>
      <c r="D58" s="3" t="s">
        <v>7</v>
      </c>
      <c r="E58" s="3">
        <v>18</v>
      </c>
      <c r="F58" s="3">
        <v>0</v>
      </c>
      <c r="G58" s="3">
        <v>0</v>
      </c>
      <c r="H58" s="3">
        <v>18</v>
      </c>
      <c r="I58" s="3">
        <v>0</v>
      </c>
      <c r="J58" s="3">
        <v>0</v>
      </c>
      <c r="K58" s="3">
        <v>3.6</v>
      </c>
    </row>
    <row r="59" spans="1:11" ht="16.5" customHeight="1" x14ac:dyDescent="0.25">
      <c r="A59" s="9">
        <v>27</v>
      </c>
      <c r="B59" s="10" t="s">
        <v>66</v>
      </c>
      <c r="C59" s="3">
        <v>15</v>
      </c>
      <c r="D59" s="3" t="s">
        <v>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6.5" customHeight="1" x14ac:dyDescent="0.25">
      <c r="A60" s="15"/>
      <c r="B60" s="7"/>
      <c r="C60" s="1">
        <f t="shared" ref="C60:K60" si="3">SUM(C53:C59)</f>
        <v>25</v>
      </c>
      <c r="D60" s="1">
        <f t="shared" si="3"/>
        <v>0</v>
      </c>
      <c r="E60" s="1">
        <f t="shared" si="3"/>
        <v>75</v>
      </c>
      <c r="F60" s="1">
        <f t="shared" si="3"/>
        <v>21</v>
      </c>
      <c r="G60" s="1">
        <f t="shared" si="3"/>
        <v>15</v>
      </c>
      <c r="H60" s="1">
        <f t="shared" si="3"/>
        <v>36</v>
      </c>
      <c r="I60" s="1">
        <f t="shared" si="3"/>
        <v>3</v>
      </c>
      <c r="J60" s="2">
        <f t="shared" si="3"/>
        <v>4.2</v>
      </c>
      <c r="K60" s="2">
        <f t="shared" si="3"/>
        <v>10.799999999999999</v>
      </c>
    </row>
    <row r="61" spans="1:11" ht="16.5" customHeight="1" x14ac:dyDescent="0.25">
      <c r="A61" s="9"/>
      <c r="B61" s="8" t="s">
        <v>10</v>
      </c>
      <c r="C61" s="1">
        <f>C17+C32+C51+C60</f>
        <v>90</v>
      </c>
      <c r="D61" s="1"/>
      <c r="E61" s="1">
        <f t="shared" ref="E61:K61" si="4">E17+E32+E51+E60</f>
        <v>480</v>
      </c>
      <c r="F61" s="1">
        <f t="shared" si="4"/>
        <v>217</v>
      </c>
      <c r="G61" s="1">
        <f t="shared" si="4"/>
        <v>90</v>
      </c>
      <c r="H61" s="1">
        <f t="shared" si="4"/>
        <v>157</v>
      </c>
      <c r="I61" s="1">
        <f t="shared" si="4"/>
        <v>16</v>
      </c>
      <c r="J61" s="1">
        <f t="shared" si="4"/>
        <v>31.342857142857145</v>
      </c>
      <c r="K61" s="1">
        <f t="shared" si="4"/>
        <v>41.514285714285712</v>
      </c>
    </row>
    <row r="62" spans="1:11" ht="16.5" customHeight="1" x14ac:dyDescent="0.25">
      <c r="A62" s="5"/>
      <c r="B62" s="19" t="s">
        <v>14</v>
      </c>
      <c r="C62" s="1"/>
      <c r="D62" s="1"/>
      <c r="E62" s="1"/>
      <c r="F62" s="2">
        <f>F61*100/E61</f>
        <v>45.208333333333336</v>
      </c>
      <c r="G62" s="2">
        <f>G61*100/E61</f>
        <v>18.75</v>
      </c>
      <c r="H62" s="2">
        <f>H61*100/E61</f>
        <v>32.708333333333336</v>
      </c>
      <c r="I62" s="2">
        <f>I61*100/E61</f>
        <v>3.3333333333333335</v>
      </c>
      <c r="J62" s="1"/>
      <c r="K62" s="1"/>
    </row>
    <row r="63" spans="1:11" ht="18.75" customHeight="1" x14ac:dyDescent="0.25">
      <c r="B63" s="16"/>
      <c r="C63" s="17"/>
      <c r="D63" s="17"/>
      <c r="E63" s="17"/>
      <c r="F63" s="17"/>
      <c r="G63" s="17"/>
      <c r="H63" s="17"/>
      <c r="I63" s="17"/>
      <c r="J63" s="17"/>
      <c r="K63" s="17"/>
    </row>
  </sheetData>
  <mergeCells count="5">
    <mergeCell ref="B5:K5"/>
    <mergeCell ref="B18:K18"/>
    <mergeCell ref="B33:K33"/>
    <mergeCell ref="B52:K52"/>
    <mergeCell ref="B1:K3"/>
  </mergeCells>
  <phoneticPr fontId="0" type="noConversion"/>
  <pageMargins left="0.23622047244094491" right="0.23622047244094491" top="0.23622047244094491" bottom="0.23622047244094491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N2</vt:lpstr>
      <vt:lpstr>'N2'!Obszar_wydruku</vt:lpstr>
    </vt:vector>
  </TitlesOfParts>
  <Company>UP Lublin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anna.gryta</cp:lastModifiedBy>
  <cp:lastPrinted>2021-03-19T09:40:26Z</cp:lastPrinted>
  <dcterms:created xsi:type="dcterms:W3CDTF">2015-03-04T12:59:19Z</dcterms:created>
  <dcterms:modified xsi:type="dcterms:W3CDTF">2023-05-17T06:48:33Z</dcterms:modified>
</cp:coreProperties>
</file>