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440" windowHeight="11730"/>
  </bookViews>
  <sheets>
    <sheet name="Sem. I - IV" sheetId="1" r:id="rId1"/>
    <sheet name="Sem. V-VII" sheetId="2" r:id="rId2"/>
    <sheet name="Przedmioty do wyboru" sheetId="3" r:id="rId3"/>
  </sheets>
  <definedNames>
    <definedName name="_xlnm.Print_Area" localSheetId="0">'Sem. I - IV'!$A$1:$K$52</definedName>
  </definedNames>
  <calcPr calcId="162913"/>
</workbook>
</file>

<file path=xl/calcChain.xml><?xml version="1.0" encoding="utf-8"?>
<calcChain xmlns="http://schemas.openxmlformats.org/spreadsheetml/2006/main">
  <c r="I51" i="1"/>
  <c r="H51"/>
  <c r="G51"/>
  <c r="F51"/>
  <c r="K49"/>
  <c r="H49"/>
  <c r="E49"/>
  <c r="C49"/>
  <c r="K39"/>
  <c r="J39"/>
  <c r="I39"/>
  <c r="H39"/>
  <c r="H50"/>
  <c r="G39"/>
  <c r="K29"/>
  <c r="J29"/>
  <c r="I29"/>
  <c r="I50"/>
  <c r="H29"/>
  <c r="G29"/>
  <c r="K18"/>
  <c r="J18"/>
  <c r="I18"/>
  <c r="H18"/>
  <c r="G18"/>
  <c r="G50"/>
  <c r="F18"/>
  <c r="F50"/>
  <c r="E18"/>
  <c r="E50"/>
  <c r="C18"/>
  <c r="C50"/>
</calcChain>
</file>

<file path=xl/sharedStrings.xml><?xml version="1.0" encoding="utf-8"?>
<sst xmlns="http://schemas.openxmlformats.org/spreadsheetml/2006/main" count="322" uniqueCount="151">
  <si>
    <t xml:space="preserve">Wydział Ogrodnictwa i Architektury Krajobrazu </t>
  </si>
  <si>
    <t>Lp.</t>
  </si>
  <si>
    <t>Przedmiot</t>
  </si>
  <si>
    <t>ECTS</t>
  </si>
  <si>
    <t>Forma zal.</t>
  </si>
  <si>
    <t>Godziny ogółem</t>
  </si>
  <si>
    <t>Wykłady</t>
  </si>
  <si>
    <t>Ćw. Audyt.</t>
  </si>
  <si>
    <t>Ćw. Lab.</t>
  </si>
  <si>
    <t>Ćw. Ter</t>
  </si>
  <si>
    <t>Wykładów tyg.</t>
  </si>
  <si>
    <t>Ćwiczeń tyg.</t>
  </si>
  <si>
    <t>Semestr I</t>
  </si>
  <si>
    <t>Botanika 1</t>
  </si>
  <si>
    <t>z</t>
  </si>
  <si>
    <t>Chemia z biochemią 1</t>
  </si>
  <si>
    <t>Gleboznawstwo</t>
  </si>
  <si>
    <t>e</t>
  </si>
  <si>
    <t>Mikrobiologia</t>
  </si>
  <si>
    <t>Technologie informacyjne</t>
  </si>
  <si>
    <t>Przedmiot do wyboru 1 - Blok A (hum.-społ.)</t>
  </si>
  <si>
    <t>Przedmiot do wyboru 2 - Blok A (hum.-społ.)</t>
  </si>
  <si>
    <t>Przedmiot do wyboru 1 - Blok B</t>
  </si>
  <si>
    <t>Przedmiot do wyboru 1 - Blok C</t>
  </si>
  <si>
    <t>Ochrona własności intelektualnej, BHP i ergonomia</t>
  </si>
  <si>
    <t>Wychowanie fizyczne 1</t>
  </si>
  <si>
    <t>Σ</t>
  </si>
  <si>
    <t>Semestr II</t>
  </si>
  <si>
    <t>Botanika 2</t>
  </si>
  <si>
    <t>Chemia z biochemią 2</t>
  </si>
  <si>
    <t>Fizjologia roślin</t>
  </si>
  <si>
    <t>Nasiennictwo ogrodnicze</t>
  </si>
  <si>
    <t>Dendrologia</t>
  </si>
  <si>
    <t>Ekologia i ochrona środowiska</t>
  </si>
  <si>
    <t>Wychowanie fizyczne 2</t>
  </si>
  <si>
    <t>Język obcy 1</t>
  </si>
  <si>
    <t>Semestr III</t>
  </si>
  <si>
    <t>Uprawa roli i roślin</t>
  </si>
  <si>
    <t>Żywienie roślin</t>
  </si>
  <si>
    <t>Zielarstwo</t>
  </si>
  <si>
    <t>Szkółkarstwo sadownicze</t>
  </si>
  <si>
    <t>Warzywnictwo 1</t>
  </si>
  <si>
    <t>Sadownictwo 1</t>
  </si>
  <si>
    <t>Rośliny ozdobne 1</t>
  </si>
  <si>
    <t>Język obcy 2</t>
  </si>
  <si>
    <t>Semestr IV</t>
  </si>
  <si>
    <t>Warzywnictwo 2</t>
  </si>
  <si>
    <t>Herbologia</t>
  </si>
  <si>
    <t xml:space="preserve">Urządzanie i pielęgnowanie terenów zieleni </t>
  </si>
  <si>
    <t>Sadownictwo 2</t>
  </si>
  <si>
    <t xml:space="preserve">Mechanizacja ogrodnictwa </t>
  </si>
  <si>
    <t>Rośliny ozdobne 2</t>
  </si>
  <si>
    <t>Przedmiot do wyboru 1 - Blok D</t>
  </si>
  <si>
    <t>Język obcy 3</t>
  </si>
  <si>
    <t>Ogółem godzin w semestrach 1-4</t>
  </si>
  <si>
    <t>x</t>
  </si>
  <si>
    <t>Udział % [%]</t>
  </si>
  <si>
    <t>Kierunek Ogrodnictwo, studia stacjonarne pierwszego stopnia.</t>
  </si>
  <si>
    <t xml:space="preserve">Przedmiot  </t>
  </si>
  <si>
    <t>Semestr V</t>
  </si>
  <si>
    <t xml:space="preserve"> Fitopatologia </t>
  </si>
  <si>
    <t>Szkodniki roślin</t>
  </si>
  <si>
    <t xml:space="preserve">Szkółkarstwo ozdobne </t>
  </si>
  <si>
    <t>Ekonomika i organizacja produkcji ogrodniczej</t>
  </si>
  <si>
    <t>Przedmiot do wyboru 1 - Blok E</t>
  </si>
  <si>
    <t>Przedmiot do wyboru 1 - Blok F</t>
  </si>
  <si>
    <t>Przedmiot do wyboru 2 - Blok F</t>
  </si>
  <si>
    <t>Przedmiot do wyboru 1 - Blok G</t>
  </si>
  <si>
    <t>Semestr VI</t>
  </si>
  <si>
    <t>Ekologiczna produkcja owoców i warzyw</t>
  </si>
  <si>
    <t>Ochrona roślin. Metody i środki</t>
  </si>
  <si>
    <t>Biotechnologia roślin</t>
  </si>
  <si>
    <t>Nawadnianie i fertygacja w ogrodnictwie - praktikum</t>
  </si>
  <si>
    <t>Przedmiot do wyboru 1 - Blok H</t>
  </si>
  <si>
    <t>Przedmiot do wyboru 1 - Blok I</t>
  </si>
  <si>
    <t>Przedmiot do wyboru 2 - Blok I</t>
  </si>
  <si>
    <t xml:space="preserve">Seminarium dyplomowe 1*    </t>
  </si>
  <si>
    <t>Praktyka zawodowa (8 tygodni)</t>
  </si>
  <si>
    <t>Semestr VII</t>
  </si>
  <si>
    <t>Integrowana produkcja owoców i warzyw</t>
  </si>
  <si>
    <t>Ocena jakości produktów ogrodniczych</t>
  </si>
  <si>
    <t>Przechowalnictwo płodów ogrodniczych</t>
  </si>
  <si>
    <t>Podstawy komunikacji i negocjacje (hum.-społ.)</t>
  </si>
  <si>
    <t>Przedmiot do wyboru 1 - Blok J</t>
  </si>
  <si>
    <t>Przedmiot do wyboru 1 - Blok K</t>
  </si>
  <si>
    <t>Przedmiot do wyboru 2 - Blok K</t>
  </si>
  <si>
    <t xml:space="preserve">Seminarium dyplomowe 2  </t>
  </si>
  <si>
    <t>Ogółem  w semestrach 5-7</t>
  </si>
  <si>
    <t>Ogółem w semestrach 1-7</t>
  </si>
  <si>
    <t>*) Seminarium dypl. 1 w tym 2 godz. metodyka wyszukiwania informacji naukowych</t>
  </si>
  <si>
    <t>Przedmiot do wyboru</t>
  </si>
  <si>
    <t>Wykładów tygodniowo</t>
  </si>
  <si>
    <t>Ćwiczeń tygodniowo</t>
  </si>
  <si>
    <t xml:space="preserve">SEMESTR I </t>
  </si>
  <si>
    <t xml:space="preserve">   /Ekonomia</t>
  </si>
  <si>
    <t xml:space="preserve">   /Socjologia</t>
  </si>
  <si>
    <t xml:space="preserve">   /Historia ogrodnictwa </t>
  </si>
  <si>
    <t xml:space="preserve">   /Etyka</t>
  </si>
  <si>
    <t xml:space="preserve">   /Owoce tropikalne</t>
  </si>
  <si>
    <t xml:space="preserve">   /Globalne zagrożenia środowiska</t>
  </si>
  <si>
    <t xml:space="preserve">   /Rośliny kosmetyczne i barwierskie</t>
  </si>
  <si>
    <t xml:space="preserve">   /Agrometeorologia</t>
  </si>
  <si>
    <t xml:space="preserve">   /Dziko rosnące rośliny jadalne</t>
  </si>
  <si>
    <t xml:space="preserve">  /Fenologia i aerobiologia</t>
  </si>
  <si>
    <t xml:space="preserve">SEMESTR IV </t>
  </si>
  <si>
    <t xml:space="preserve">   /Ekologiczne uprawy nasienne</t>
  </si>
  <si>
    <t xml:space="preserve">SEMESTR V </t>
  </si>
  <si>
    <t xml:space="preserve">  /Produkcja roślin ozdobnych pod osłonami</t>
  </si>
  <si>
    <t xml:space="preserve">   /Rośliny energetyczne</t>
  </si>
  <si>
    <t xml:space="preserve">   /Nawożenie w uprawach ekologicznych i biodynamicznych</t>
  </si>
  <si>
    <t xml:space="preserve">   /Grzyby uprawne</t>
  </si>
  <si>
    <t xml:space="preserve">SEMESTR VI </t>
  </si>
  <si>
    <t>SEMESTR VI</t>
  </si>
  <si>
    <t xml:space="preserve">   /Metale ciężkie i ich szkodliwość</t>
  </si>
  <si>
    <t>SEMESTR VII</t>
  </si>
  <si>
    <t xml:space="preserve">  /Marketing w ogrodnictwie</t>
  </si>
  <si>
    <t xml:space="preserve">  /Choroby przechowalnicze płodów ogrodniczych</t>
  </si>
  <si>
    <t xml:space="preserve">  /Podstawy arborystyki</t>
  </si>
  <si>
    <t>Projekt inżynierski i egzamin dyplomowy</t>
  </si>
  <si>
    <t xml:space="preserve">   /Uprawy wspórzędne i mieszane</t>
  </si>
  <si>
    <t xml:space="preserve">  /Podstawy florystyki</t>
  </si>
  <si>
    <t xml:space="preserve">  /Aranżacje roślinne w szkle</t>
  </si>
  <si>
    <t xml:space="preserve">   /Bezglebowe uprawy ogrodnicze</t>
  </si>
  <si>
    <t xml:space="preserve">   /Normalizacja i standaryzacja produktów ogrodniczych</t>
  </si>
  <si>
    <t xml:space="preserve">   /Hortiterapia</t>
  </si>
  <si>
    <t xml:space="preserve">   /Warzywa mało znane</t>
  </si>
  <si>
    <t xml:space="preserve">   /Techniki w produkcji sadowniczej</t>
  </si>
  <si>
    <t xml:space="preserve">   /Uprawa roślin jagodowych</t>
  </si>
  <si>
    <t xml:space="preserve">   /Ochrona upraw nasiennych i szkółkarskich przed chwastami</t>
  </si>
  <si>
    <t xml:space="preserve">   /Ochrona upraw przed niekorzystnymi czynnikami atmosferycznymi</t>
  </si>
  <si>
    <t xml:space="preserve">  /Monitoring szkodników roślin</t>
  </si>
  <si>
    <t xml:space="preserve">  /Identyfikacja szkodników roślin</t>
  </si>
  <si>
    <t xml:space="preserve">  /Owady zapylające w produkcji roślinnej</t>
  </si>
  <si>
    <t xml:space="preserve">  /Identyfikacja patogenów roślin</t>
  </si>
  <si>
    <t xml:space="preserve">   /Grzyby toksynotwórcze i mykotoksyny</t>
  </si>
  <si>
    <t xml:space="preserve">   /Endofity w stymulowaniu wzrostu roślin ogrodniczych</t>
  </si>
  <si>
    <t xml:space="preserve">   /Przyspieszona uprawa warzyw</t>
  </si>
  <si>
    <t xml:space="preserve">   /Produkcja warzyw pod osłonami</t>
  </si>
  <si>
    <t xml:space="preserve">   /Techniologia uprawy roślin przyprawowych i leczniczych</t>
  </si>
  <si>
    <t xml:space="preserve">  /Ekotoksykologia</t>
  </si>
  <si>
    <t xml:space="preserve">  /Ksenobiotyki w środowisku</t>
  </si>
  <si>
    <t xml:space="preserve">  /Biologiczna ochrona</t>
  </si>
  <si>
    <t xml:space="preserve"> /General Horticulture</t>
  </si>
  <si>
    <t xml:space="preserve">  /Rynek ogrodniczy</t>
  </si>
  <si>
    <t xml:space="preserve">  /Organizacja działalności grup producenckich</t>
  </si>
  <si>
    <t xml:space="preserve">  /Kosztorysowanie prac ogrodniczych</t>
  </si>
  <si>
    <t xml:space="preserve">  /Doradztwo nawozowe</t>
  </si>
  <si>
    <t xml:space="preserve"> /Walory dietetyczne roślin ogrodniczych</t>
  </si>
  <si>
    <t xml:space="preserve"> /Owady w życiu człowieka</t>
  </si>
  <si>
    <t>Genetyka i hodowla roślin</t>
  </si>
  <si>
    <t>Plan studiów dla naboru 2020/2021 zgodny z uchwałą Senatu UP w Lublinie nr 110/2018-2019 z dnia 28 czerwca 2019 r obowiązuje  w semestrze I-VII, zmiany zatwierdzone na Kolegium Wydziału dnia 15 września 2020r.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</si>
</sst>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sz val="10"/>
      <name val="Segoe UI"/>
      <family val="2"/>
      <charset val="238"/>
    </font>
    <font>
      <sz val="12"/>
      <color indexed="10"/>
      <name val="Arial"/>
      <family val="2"/>
      <charset val="238"/>
    </font>
    <font>
      <sz val="12"/>
      <color indexed="8"/>
      <name val="Calibri"/>
      <family val="2"/>
    </font>
    <font>
      <b/>
      <sz val="12"/>
      <color indexed="8"/>
      <name val="Calibri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/>
    <xf numFmtId="0" fontId="1" fillId="0" borderId="0" xfId="1"/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/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vertical="center"/>
    </xf>
    <xf numFmtId="0" fontId="1" fillId="0" borderId="0" xfId="1" applyFont="1" applyFill="1" applyBorder="1"/>
    <xf numFmtId="0" fontId="1" fillId="0" borderId="0" xfId="1" applyFill="1" applyBorder="1"/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left" vertical="center" wrapText="1"/>
    </xf>
    <xf numFmtId="0" fontId="1" fillId="0" borderId="0" xfId="1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0" fontId="1" fillId="0" borderId="2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1" applyFont="1" applyFill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1" applyFont="1" applyFill="1"/>
    <xf numFmtId="0" fontId="2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11" fillId="0" borderId="0" xfId="0" applyFont="1"/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/>
    <xf numFmtId="0" fontId="9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vertical="center"/>
    </xf>
    <xf numFmtId="164" fontId="1" fillId="0" borderId="0" xfId="1" applyNumberFormat="1"/>
    <xf numFmtId="0" fontId="1" fillId="3" borderId="1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6" fillId="3" borderId="1" xfId="0" applyFont="1" applyFill="1" applyBorder="1" applyAlignment="1">
      <alignment vertical="center" wrapText="1"/>
    </xf>
    <xf numFmtId="0" fontId="1" fillId="0" borderId="3" xfId="1" applyFont="1" applyFill="1" applyBorder="1"/>
    <xf numFmtId="0" fontId="1" fillId="0" borderId="3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textRotation="90" wrapText="1"/>
    </xf>
    <xf numFmtId="0" fontId="12" fillId="2" borderId="1" xfId="1" applyFont="1" applyFill="1" applyBorder="1" applyAlignment="1">
      <alignment horizontal="center" vertical="center" textRotation="90" wrapText="1"/>
    </xf>
    <xf numFmtId="0" fontId="1" fillId="0" borderId="4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4" fillId="0" borderId="0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textRotation="90" wrapText="1"/>
    </xf>
    <xf numFmtId="0" fontId="1" fillId="0" borderId="0" xfId="1" applyFont="1" applyFill="1" applyAlignment="1">
      <alignment horizontal="center"/>
    </xf>
    <xf numFmtId="0" fontId="5" fillId="2" borderId="7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tabSelected="1" zoomScaleNormal="100" workbookViewId="0">
      <selection activeCell="P13" sqref="P13"/>
    </sheetView>
  </sheetViews>
  <sheetFormatPr defaultRowHeight="12.75"/>
  <cols>
    <col min="1" max="1" width="3.5703125" style="1" customWidth="1"/>
    <col min="2" max="2" width="40.85546875" style="2" customWidth="1"/>
    <col min="3" max="6" width="6.42578125" style="2" customWidth="1"/>
    <col min="7" max="7" width="9.7109375" style="2" customWidth="1"/>
    <col min="8" max="11" width="6.42578125" style="2" customWidth="1"/>
    <col min="12" max="12" width="9.140625" style="3"/>
    <col min="13" max="16384" width="9.140625" style="4"/>
  </cols>
  <sheetData>
    <row r="1" spans="1:12" ht="18" customHeight="1">
      <c r="A1" s="70" t="s">
        <v>0</v>
      </c>
      <c r="B1" s="72"/>
      <c r="C1" s="70"/>
      <c r="D1" s="71"/>
      <c r="E1" s="69"/>
      <c r="F1" s="69"/>
      <c r="G1" s="58"/>
      <c r="H1" s="58"/>
      <c r="I1" s="58"/>
      <c r="J1" s="58"/>
      <c r="K1" s="58"/>
      <c r="L1" s="58"/>
    </row>
    <row r="2" spans="1:12" ht="16.5" customHeight="1">
      <c r="A2" s="70" t="s">
        <v>57</v>
      </c>
      <c r="B2" s="72"/>
      <c r="C2" s="70"/>
      <c r="D2" s="70"/>
      <c r="E2" s="70"/>
      <c r="F2" s="70"/>
      <c r="G2" s="59"/>
      <c r="H2" s="59"/>
      <c r="I2" s="59"/>
      <c r="J2" s="59"/>
      <c r="K2" s="59"/>
      <c r="L2" s="45"/>
    </row>
    <row r="3" spans="1:12" s="3" customFormat="1" ht="30" customHeight="1">
      <c r="A3" s="83" t="s">
        <v>150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15"/>
    </row>
    <row r="4" spans="1:12" ht="15" customHeight="1">
      <c r="A4" s="84" t="s">
        <v>1</v>
      </c>
      <c r="B4" s="86" t="s">
        <v>2</v>
      </c>
      <c r="C4" s="88" t="s">
        <v>3</v>
      </c>
      <c r="D4" s="82" t="s">
        <v>4</v>
      </c>
      <c r="E4" s="82" t="s">
        <v>5</v>
      </c>
      <c r="F4" s="82" t="s">
        <v>6</v>
      </c>
      <c r="G4" s="82" t="s">
        <v>7</v>
      </c>
      <c r="H4" s="82" t="s">
        <v>8</v>
      </c>
      <c r="I4" s="82" t="s">
        <v>9</v>
      </c>
      <c r="J4" s="82" t="s">
        <v>10</v>
      </c>
      <c r="K4" s="82" t="s">
        <v>11</v>
      </c>
    </row>
    <row r="5" spans="1:12" ht="34.5" customHeight="1">
      <c r="A5" s="85"/>
      <c r="B5" s="87"/>
      <c r="C5" s="88"/>
      <c r="D5" s="82"/>
      <c r="E5" s="82"/>
      <c r="F5" s="82"/>
      <c r="G5" s="82"/>
      <c r="H5" s="82"/>
      <c r="I5" s="82"/>
      <c r="J5" s="82"/>
      <c r="K5" s="82"/>
    </row>
    <row r="6" spans="1:12" ht="15.75" customHeight="1">
      <c r="A6" s="5"/>
      <c r="B6" s="77" t="s">
        <v>12</v>
      </c>
      <c r="C6" s="78"/>
      <c r="D6" s="78"/>
      <c r="E6" s="78"/>
      <c r="F6" s="78"/>
      <c r="G6" s="78"/>
      <c r="H6" s="78"/>
      <c r="I6" s="78"/>
      <c r="J6" s="78"/>
      <c r="K6" s="78"/>
    </row>
    <row r="7" spans="1:12" ht="15.75" customHeight="1">
      <c r="A7" s="5">
        <v>1</v>
      </c>
      <c r="B7" s="6" t="s">
        <v>13</v>
      </c>
      <c r="C7" s="5">
        <v>5</v>
      </c>
      <c r="D7" s="5" t="s">
        <v>14</v>
      </c>
      <c r="E7" s="5">
        <v>45</v>
      </c>
      <c r="F7" s="5">
        <v>15</v>
      </c>
      <c r="G7" s="5">
        <v>10</v>
      </c>
      <c r="H7" s="5">
        <v>20</v>
      </c>
      <c r="I7" s="5"/>
      <c r="J7" s="5">
        <v>1</v>
      </c>
      <c r="K7" s="5">
        <v>2</v>
      </c>
    </row>
    <row r="8" spans="1:12" s="3" customFormat="1" ht="15.75" customHeight="1">
      <c r="A8" s="5">
        <v>2</v>
      </c>
      <c r="B8" s="6" t="s">
        <v>15</v>
      </c>
      <c r="C8" s="5">
        <v>4</v>
      </c>
      <c r="D8" s="5" t="s">
        <v>14</v>
      </c>
      <c r="E8" s="5">
        <v>30</v>
      </c>
      <c r="F8" s="5">
        <v>15</v>
      </c>
      <c r="G8" s="5">
        <v>5</v>
      </c>
      <c r="H8" s="5">
        <v>10</v>
      </c>
      <c r="I8" s="5"/>
      <c r="J8" s="5">
        <v>1</v>
      </c>
      <c r="K8" s="5">
        <v>1</v>
      </c>
    </row>
    <row r="9" spans="1:12" s="3" customFormat="1" ht="15.75" customHeight="1">
      <c r="A9" s="5">
        <v>3</v>
      </c>
      <c r="B9" s="6" t="s">
        <v>16</v>
      </c>
      <c r="C9" s="5">
        <v>3</v>
      </c>
      <c r="D9" s="5" t="s">
        <v>17</v>
      </c>
      <c r="E9" s="5">
        <v>30</v>
      </c>
      <c r="F9" s="5">
        <v>15</v>
      </c>
      <c r="G9" s="5"/>
      <c r="H9" s="5">
        <v>10</v>
      </c>
      <c r="I9" s="5">
        <v>5</v>
      </c>
      <c r="J9" s="5">
        <v>1</v>
      </c>
      <c r="K9" s="5">
        <v>1</v>
      </c>
    </row>
    <row r="10" spans="1:12" s="3" customFormat="1" ht="15.75" customHeight="1">
      <c r="A10" s="5">
        <v>4</v>
      </c>
      <c r="B10" s="6" t="s">
        <v>18</v>
      </c>
      <c r="C10" s="5">
        <v>4</v>
      </c>
      <c r="D10" s="5" t="s">
        <v>14</v>
      </c>
      <c r="E10" s="5">
        <v>30</v>
      </c>
      <c r="F10" s="5">
        <v>15</v>
      </c>
      <c r="G10" s="5">
        <v>5</v>
      </c>
      <c r="H10" s="5">
        <v>10</v>
      </c>
      <c r="I10" s="5"/>
      <c r="J10" s="5">
        <v>1</v>
      </c>
      <c r="K10" s="5">
        <v>1</v>
      </c>
    </row>
    <row r="11" spans="1:12" s="3" customFormat="1" ht="15.75" customHeight="1">
      <c r="A11" s="5">
        <v>5</v>
      </c>
      <c r="B11" s="6" t="s">
        <v>19</v>
      </c>
      <c r="C11" s="5">
        <v>2</v>
      </c>
      <c r="D11" s="5" t="s">
        <v>14</v>
      </c>
      <c r="E11" s="5">
        <v>30</v>
      </c>
      <c r="F11" s="5"/>
      <c r="G11" s="5"/>
      <c r="H11" s="5">
        <v>30</v>
      </c>
      <c r="I11" s="5"/>
      <c r="J11" s="5"/>
      <c r="K11" s="5">
        <v>2</v>
      </c>
    </row>
    <row r="12" spans="1:12" s="3" customFormat="1" ht="17.25" customHeight="1">
      <c r="A12" s="5">
        <v>6</v>
      </c>
      <c r="B12" s="6" t="s">
        <v>20</v>
      </c>
      <c r="C12" s="5">
        <v>2</v>
      </c>
      <c r="D12" s="5" t="s">
        <v>14</v>
      </c>
      <c r="E12" s="5">
        <v>30</v>
      </c>
      <c r="F12" s="5">
        <v>30</v>
      </c>
      <c r="G12" s="5"/>
      <c r="H12" s="5"/>
      <c r="I12" s="5"/>
      <c r="J12" s="5">
        <v>2</v>
      </c>
      <c r="K12" s="5"/>
    </row>
    <row r="13" spans="1:12" s="3" customFormat="1" ht="17.25" customHeight="1">
      <c r="A13" s="5">
        <v>7</v>
      </c>
      <c r="B13" s="6" t="s">
        <v>21</v>
      </c>
      <c r="C13" s="5">
        <v>2</v>
      </c>
      <c r="D13" s="5" t="s">
        <v>14</v>
      </c>
      <c r="E13" s="5">
        <v>30</v>
      </c>
      <c r="F13" s="5">
        <v>30</v>
      </c>
      <c r="G13" s="5"/>
      <c r="H13" s="5"/>
      <c r="I13" s="5"/>
      <c r="J13" s="5">
        <v>2</v>
      </c>
      <c r="K13" s="5"/>
    </row>
    <row r="14" spans="1:12" s="3" customFormat="1" ht="15.75" customHeight="1">
      <c r="A14" s="5">
        <v>8</v>
      </c>
      <c r="B14" s="6" t="s">
        <v>22</v>
      </c>
      <c r="C14" s="5">
        <v>3</v>
      </c>
      <c r="D14" s="5" t="s">
        <v>14</v>
      </c>
      <c r="E14" s="5">
        <v>30</v>
      </c>
      <c r="F14" s="5">
        <v>15</v>
      </c>
      <c r="G14" s="5">
        <v>15</v>
      </c>
      <c r="H14" s="5"/>
      <c r="I14" s="5"/>
      <c r="J14" s="5">
        <v>1</v>
      </c>
      <c r="K14" s="5">
        <v>1</v>
      </c>
    </row>
    <row r="15" spans="1:12" s="3" customFormat="1" ht="15.75" customHeight="1">
      <c r="A15" s="5">
        <v>9</v>
      </c>
      <c r="B15" s="6" t="s">
        <v>23</v>
      </c>
      <c r="C15" s="5">
        <v>2</v>
      </c>
      <c r="D15" s="5" t="s">
        <v>14</v>
      </c>
      <c r="E15" s="5">
        <v>15</v>
      </c>
      <c r="F15" s="5"/>
      <c r="G15" s="5">
        <v>10</v>
      </c>
      <c r="H15" s="5">
        <v>5</v>
      </c>
      <c r="I15" s="5"/>
      <c r="J15" s="5"/>
      <c r="K15" s="5">
        <v>1</v>
      </c>
    </row>
    <row r="16" spans="1:12" s="3" customFormat="1" ht="25.5" customHeight="1">
      <c r="A16" s="5">
        <v>10</v>
      </c>
      <c r="B16" s="6" t="s">
        <v>24</v>
      </c>
      <c r="C16" s="5">
        <v>1</v>
      </c>
      <c r="D16" s="5" t="s">
        <v>14</v>
      </c>
      <c r="E16" s="5">
        <v>15</v>
      </c>
      <c r="F16" s="5">
        <v>15</v>
      </c>
      <c r="G16" s="5"/>
      <c r="H16" s="5"/>
      <c r="I16" s="5"/>
      <c r="J16" s="5">
        <v>1</v>
      </c>
      <c r="K16" s="5"/>
    </row>
    <row r="17" spans="1:11" ht="15.75" customHeight="1">
      <c r="A17" s="5">
        <v>11</v>
      </c>
      <c r="B17" s="6" t="s">
        <v>25</v>
      </c>
      <c r="C17" s="68">
        <v>0</v>
      </c>
      <c r="D17" s="5" t="s">
        <v>14</v>
      </c>
      <c r="E17" s="5">
        <v>30</v>
      </c>
      <c r="F17" s="5"/>
      <c r="G17" s="5">
        <v>30</v>
      </c>
      <c r="H17" s="5"/>
      <c r="I17" s="5"/>
      <c r="J17" s="5"/>
      <c r="K17" s="5">
        <v>2</v>
      </c>
    </row>
    <row r="18" spans="1:11" s="8" customFormat="1" ht="15.75" customHeight="1">
      <c r="A18" s="7"/>
      <c r="B18" s="60" t="s">
        <v>26</v>
      </c>
      <c r="C18" s="40">
        <f>SUM(C7:C17)</f>
        <v>28</v>
      </c>
      <c r="D18" s="40">
        <v>1</v>
      </c>
      <c r="E18" s="40">
        <f t="shared" ref="E18:K18" si="0">SUM(E7:E17)</f>
        <v>315</v>
      </c>
      <c r="F18" s="40">
        <f t="shared" si="0"/>
        <v>150</v>
      </c>
      <c r="G18" s="40">
        <f t="shared" si="0"/>
        <v>75</v>
      </c>
      <c r="H18" s="40">
        <f t="shared" si="0"/>
        <v>85</v>
      </c>
      <c r="I18" s="40">
        <f t="shared" si="0"/>
        <v>5</v>
      </c>
      <c r="J18" s="40">
        <f t="shared" si="0"/>
        <v>10</v>
      </c>
      <c r="K18" s="40">
        <f t="shared" si="0"/>
        <v>11</v>
      </c>
    </row>
    <row r="19" spans="1:11" ht="15.75" customHeight="1">
      <c r="A19" s="5"/>
      <c r="B19" s="61" t="s">
        <v>27</v>
      </c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15.75" customHeight="1">
      <c r="A20" s="5">
        <v>1</v>
      </c>
      <c r="B20" s="6" t="s">
        <v>28</v>
      </c>
      <c r="C20" s="5">
        <v>4</v>
      </c>
      <c r="D20" s="5" t="s">
        <v>17</v>
      </c>
      <c r="E20" s="5">
        <v>45</v>
      </c>
      <c r="F20" s="5">
        <v>15</v>
      </c>
      <c r="G20" s="5">
        <v>5</v>
      </c>
      <c r="H20" s="5">
        <v>20</v>
      </c>
      <c r="I20" s="5">
        <v>5</v>
      </c>
      <c r="J20" s="5">
        <v>1</v>
      </c>
      <c r="K20" s="5">
        <v>2</v>
      </c>
    </row>
    <row r="21" spans="1:11" ht="15.75" customHeight="1">
      <c r="A21" s="5">
        <v>2</v>
      </c>
      <c r="B21" s="6" t="s">
        <v>29</v>
      </c>
      <c r="C21" s="5">
        <v>3</v>
      </c>
      <c r="D21" s="5" t="s">
        <v>17</v>
      </c>
      <c r="E21" s="5">
        <v>30</v>
      </c>
      <c r="F21" s="5">
        <v>15</v>
      </c>
      <c r="G21" s="5">
        <v>5</v>
      </c>
      <c r="H21" s="5">
        <v>10</v>
      </c>
      <c r="I21" s="5"/>
      <c r="J21" s="5">
        <v>1</v>
      </c>
      <c r="K21" s="5">
        <v>1</v>
      </c>
    </row>
    <row r="22" spans="1:11" ht="15.75" customHeight="1">
      <c r="A22" s="5">
        <v>3</v>
      </c>
      <c r="B22" s="6" t="s">
        <v>30</v>
      </c>
      <c r="C22" s="5">
        <v>5</v>
      </c>
      <c r="D22" s="5" t="s">
        <v>17</v>
      </c>
      <c r="E22" s="5">
        <v>60</v>
      </c>
      <c r="F22" s="5">
        <v>30</v>
      </c>
      <c r="G22" s="5">
        <v>10</v>
      </c>
      <c r="H22" s="5">
        <v>20</v>
      </c>
      <c r="I22" s="5"/>
      <c r="J22" s="5">
        <v>2</v>
      </c>
      <c r="K22" s="5">
        <v>2</v>
      </c>
    </row>
    <row r="23" spans="1:11" ht="15.75" customHeight="1">
      <c r="A23" s="5">
        <v>4</v>
      </c>
      <c r="B23" s="6" t="s">
        <v>149</v>
      </c>
      <c r="C23" s="5">
        <v>4</v>
      </c>
      <c r="D23" s="5" t="s">
        <v>17</v>
      </c>
      <c r="E23" s="5">
        <v>45</v>
      </c>
      <c r="F23" s="5">
        <v>15</v>
      </c>
      <c r="G23" s="5">
        <v>10</v>
      </c>
      <c r="H23" s="5">
        <v>20</v>
      </c>
      <c r="I23" s="5"/>
      <c r="J23" s="5">
        <v>1</v>
      </c>
      <c r="K23" s="5">
        <v>2</v>
      </c>
    </row>
    <row r="24" spans="1:11" ht="15.75" customHeight="1">
      <c r="A24" s="5">
        <v>5</v>
      </c>
      <c r="B24" s="6" t="s">
        <v>31</v>
      </c>
      <c r="C24" s="5">
        <v>5</v>
      </c>
      <c r="D24" s="5" t="s">
        <v>17</v>
      </c>
      <c r="E24" s="5">
        <v>60</v>
      </c>
      <c r="F24" s="5">
        <v>15</v>
      </c>
      <c r="G24" s="5">
        <v>10</v>
      </c>
      <c r="H24" s="5">
        <v>30</v>
      </c>
      <c r="I24" s="5">
        <v>5</v>
      </c>
      <c r="J24" s="62">
        <v>1</v>
      </c>
      <c r="K24" s="62">
        <v>3</v>
      </c>
    </row>
    <row r="25" spans="1:11" ht="15.75" customHeight="1">
      <c r="A25" s="5">
        <v>6</v>
      </c>
      <c r="B25" s="6" t="s">
        <v>32</v>
      </c>
      <c r="C25" s="5">
        <v>4</v>
      </c>
      <c r="D25" s="5" t="s">
        <v>14</v>
      </c>
      <c r="E25" s="5">
        <v>45</v>
      </c>
      <c r="F25" s="5">
        <v>15</v>
      </c>
      <c r="G25" s="5">
        <v>15</v>
      </c>
      <c r="H25" s="5">
        <v>10</v>
      </c>
      <c r="I25" s="5">
        <v>5</v>
      </c>
      <c r="J25" s="5">
        <v>1</v>
      </c>
      <c r="K25" s="5">
        <v>2</v>
      </c>
    </row>
    <row r="26" spans="1:11" ht="15.75" customHeight="1">
      <c r="A26" s="5">
        <v>7</v>
      </c>
      <c r="B26" s="6" t="s">
        <v>33</v>
      </c>
      <c r="C26" s="5">
        <v>4</v>
      </c>
      <c r="D26" s="5" t="s">
        <v>14</v>
      </c>
      <c r="E26" s="5">
        <v>45</v>
      </c>
      <c r="F26" s="5">
        <v>15</v>
      </c>
      <c r="G26" s="5">
        <v>15</v>
      </c>
      <c r="H26" s="5">
        <v>10</v>
      </c>
      <c r="I26" s="5">
        <v>5</v>
      </c>
      <c r="J26" s="5">
        <v>1</v>
      </c>
      <c r="K26" s="5">
        <v>2</v>
      </c>
    </row>
    <row r="27" spans="1:11" ht="15.75" customHeight="1">
      <c r="A27" s="5">
        <v>8</v>
      </c>
      <c r="B27" s="6" t="s">
        <v>34</v>
      </c>
      <c r="C27" s="5">
        <v>0</v>
      </c>
      <c r="D27" s="5" t="s">
        <v>14</v>
      </c>
      <c r="E27" s="5">
        <v>30</v>
      </c>
      <c r="F27" s="5"/>
      <c r="G27" s="5">
        <v>30</v>
      </c>
      <c r="H27" s="5"/>
      <c r="I27" s="5"/>
      <c r="J27" s="5"/>
      <c r="K27" s="5">
        <v>2</v>
      </c>
    </row>
    <row r="28" spans="1:11" ht="15.75" customHeight="1">
      <c r="A28" s="5">
        <v>9</v>
      </c>
      <c r="B28" s="6" t="s">
        <v>35</v>
      </c>
      <c r="C28" s="5">
        <v>2</v>
      </c>
      <c r="D28" s="5" t="s">
        <v>14</v>
      </c>
      <c r="E28" s="5">
        <v>30</v>
      </c>
      <c r="F28" s="5"/>
      <c r="G28" s="5"/>
      <c r="H28" s="5">
        <v>30</v>
      </c>
      <c r="I28" s="5"/>
      <c r="J28" s="5"/>
      <c r="K28" s="5">
        <v>2</v>
      </c>
    </row>
    <row r="29" spans="1:11" s="8" customFormat="1" ht="15.75" customHeight="1">
      <c r="A29" s="7"/>
      <c r="B29" s="60" t="s">
        <v>26</v>
      </c>
      <c r="C29" s="40">
        <v>31</v>
      </c>
      <c r="D29" s="40">
        <v>5</v>
      </c>
      <c r="E29" s="40">
        <v>390</v>
      </c>
      <c r="F29" s="40">
        <v>120</v>
      </c>
      <c r="G29" s="40">
        <f>SUM(G20:G28)</f>
        <v>100</v>
      </c>
      <c r="H29" s="40">
        <f>SUM(H20:H28)</f>
        <v>150</v>
      </c>
      <c r="I29" s="40">
        <f>SUM(I20:I28)</f>
        <v>20</v>
      </c>
      <c r="J29" s="40">
        <f>SUM(J20:J28)</f>
        <v>8</v>
      </c>
      <c r="K29" s="40">
        <f>SUM(K20:K28)</f>
        <v>18</v>
      </c>
    </row>
    <row r="30" spans="1:11" ht="15.75" customHeight="1">
      <c r="A30" s="5"/>
      <c r="B30" s="61" t="s">
        <v>36</v>
      </c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15.75" customHeight="1">
      <c r="A31" s="5">
        <v>1</v>
      </c>
      <c r="B31" s="6" t="s">
        <v>37</v>
      </c>
      <c r="C31" s="5">
        <v>4</v>
      </c>
      <c r="D31" s="5" t="s">
        <v>17</v>
      </c>
      <c r="E31" s="5">
        <v>60</v>
      </c>
      <c r="F31" s="5">
        <v>30</v>
      </c>
      <c r="G31" s="63">
        <v>15</v>
      </c>
      <c r="H31" s="63">
        <v>10</v>
      </c>
      <c r="I31" s="5">
        <v>5</v>
      </c>
      <c r="J31" s="5">
        <v>2</v>
      </c>
      <c r="K31" s="5">
        <v>2</v>
      </c>
    </row>
    <row r="32" spans="1:11" ht="15.75" customHeight="1">
      <c r="A32" s="5">
        <v>2</v>
      </c>
      <c r="B32" s="6" t="s">
        <v>38</v>
      </c>
      <c r="C32" s="7">
        <v>5</v>
      </c>
      <c r="D32" s="5" t="s">
        <v>17</v>
      </c>
      <c r="E32" s="5">
        <v>75</v>
      </c>
      <c r="F32" s="5">
        <v>30</v>
      </c>
      <c r="G32" s="5">
        <v>15</v>
      </c>
      <c r="H32" s="5">
        <v>25</v>
      </c>
      <c r="I32" s="5">
        <v>5</v>
      </c>
      <c r="J32" s="5">
        <v>2</v>
      </c>
      <c r="K32" s="5">
        <v>3</v>
      </c>
    </row>
    <row r="33" spans="1:11" ht="15.75" customHeight="1">
      <c r="A33" s="5">
        <v>3</v>
      </c>
      <c r="B33" s="6" t="s">
        <v>39</v>
      </c>
      <c r="C33" s="7">
        <v>4</v>
      </c>
      <c r="D33" s="5" t="s">
        <v>14</v>
      </c>
      <c r="E33" s="7">
        <v>45</v>
      </c>
      <c r="F33" s="7">
        <v>15</v>
      </c>
      <c r="G33" s="5">
        <v>20</v>
      </c>
      <c r="H33" s="5">
        <v>10</v>
      </c>
      <c r="I33" s="5"/>
      <c r="J33" s="5">
        <v>1</v>
      </c>
      <c r="K33" s="5">
        <v>2</v>
      </c>
    </row>
    <row r="34" spans="1:11" ht="15.75" customHeight="1">
      <c r="A34" s="5">
        <v>4</v>
      </c>
      <c r="B34" s="6" t="s">
        <v>40</v>
      </c>
      <c r="C34" s="5">
        <v>4</v>
      </c>
      <c r="D34" s="5" t="s">
        <v>17</v>
      </c>
      <c r="E34" s="7">
        <v>45</v>
      </c>
      <c r="F34" s="5">
        <v>15</v>
      </c>
      <c r="G34" s="5">
        <v>5</v>
      </c>
      <c r="H34" s="5">
        <v>20</v>
      </c>
      <c r="I34" s="5">
        <v>5</v>
      </c>
      <c r="J34" s="62">
        <v>1</v>
      </c>
      <c r="K34" s="62">
        <v>2</v>
      </c>
    </row>
    <row r="35" spans="1:11" ht="15.75" customHeight="1">
      <c r="A35" s="5">
        <v>5</v>
      </c>
      <c r="B35" s="6" t="s">
        <v>41</v>
      </c>
      <c r="C35" s="5">
        <v>4</v>
      </c>
      <c r="D35" s="5" t="s">
        <v>14</v>
      </c>
      <c r="E35" s="5">
        <v>60</v>
      </c>
      <c r="F35" s="5">
        <v>30</v>
      </c>
      <c r="G35" s="5">
        <v>20</v>
      </c>
      <c r="H35" s="5">
        <v>10</v>
      </c>
      <c r="I35" s="5"/>
      <c r="J35" s="5">
        <v>2</v>
      </c>
      <c r="K35" s="5">
        <v>2</v>
      </c>
    </row>
    <row r="36" spans="1:11" ht="15.75" customHeight="1">
      <c r="A36" s="5">
        <v>6</v>
      </c>
      <c r="B36" s="6" t="s">
        <v>42</v>
      </c>
      <c r="C36" s="5">
        <v>4</v>
      </c>
      <c r="D36" s="5" t="s">
        <v>14</v>
      </c>
      <c r="E36" s="5">
        <v>60</v>
      </c>
      <c r="F36" s="5">
        <v>30</v>
      </c>
      <c r="G36" s="5">
        <v>10</v>
      </c>
      <c r="H36" s="5">
        <v>10</v>
      </c>
      <c r="I36" s="5">
        <v>10</v>
      </c>
      <c r="J36" s="5">
        <v>2</v>
      </c>
      <c r="K36" s="5">
        <v>2</v>
      </c>
    </row>
    <row r="37" spans="1:11" ht="15.75" customHeight="1">
      <c r="A37" s="5">
        <v>7</v>
      </c>
      <c r="B37" s="6" t="s">
        <v>43</v>
      </c>
      <c r="C37" s="5">
        <v>4</v>
      </c>
      <c r="D37" s="5" t="s">
        <v>14</v>
      </c>
      <c r="E37" s="5">
        <v>60</v>
      </c>
      <c r="F37" s="5">
        <v>30</v>
      </c>
      <c r="G37" s="5">
        <v>20</v>
      </c>
      <c r="H37" s="5">
        <v>10</v>
      </c>
      <c r="I37" s="5"/>
      <c r="J37" s="5">
        <v>2</v>
      </c>
      <c r="K37" s="5">
        <v>2</v>
      </c>
    </row>
    <row r="38" spans="1:11" ht="15.75" customHeight="1">
      <c r="A38" s="5">
        <v>8</v>
      </c>
      <c r="B38" s="6" t="s">
        <v>44</v>
      </c>
      <c r="C38" s="5">
        <v>2</v>
      </c>
      <c r="D38" s="5" t="s">
        <v>14</v>
      </c>
      <c r="E38" s="5">
        <v>30</v>
      </c>
      <c r="F38" s="5"/>
      <c r="G38" s="5"/>
      <c r="H38" s="5">
        <v>30</v>
      </c>
      <c r="I38" s="5"/>
      <c r="J38" s="5"/>
      <c r="K38" s="5">
        <v>2</v>
      </c>
    </row>
    <row r="39" spans="1:11" s="8" customFormat="1" ht="15.75" customHeight="1">
      <c r="A39" s="7"/>
      <c r="B39" s="60" t="s">
        <v>26</v>
      </c>
      <c r="C39" s="40">
        <v>31</v>
      </c>
      <c r="D39" s="40">
        <v>3</v>
      </c>
      <c r="E39" s="40">
        <v>435</v>
      </c>
      <c r="F39" s="40">
        <v>180</v>
      </c>
      <c r="G39" s="40">
        <f>SUM(G31:G38)</f>
        <v>105</v>
      </c>
      <c r="H39" s="40">
        <f>SUM(H31:H38)</f>
        <v>125</v>
      </c>
      <c r="I39" s="40">
        <f>SUM(I31:I38)</f>
        <v>25</v>
      </c>
      <c r="J39" s="40">
        <f>SUM(J31:J38)</f>
        <v>12</v>
      </c>
      <c r="K39" s="40">
        <f>SUM(K31:K38)</f>
        <v>17</v>
      </c>
    </row>
    <row r="40" spans="1:11" ht="15.75" customHeight="1">
      <c r="A40" s="5"/>
      <c r="B40" s="61" t="s">
        <v>45</v>
      </c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5.75" customHeight="1">
      <c r="A41" s="5">
        <v>1</v>
      </c>
      <c r="B41" s="6" t="s">
        <v>46</v>
      </c>
      <c r="C41" s="5">
        <v>5</v>
      </c>
      <c r="D41" s="5" t="s">
        <v>17</v>
      </c>
      <c r="E41" s="5">
        <v>60</v>
      </c>
      <c r="F41" s="5">
        <v>30</v>
      </c>
      <c r="G41" s="5">
        <v>15</v>
      </c>
      <c r="H41" s="5">
        <v>10</v>
      </c>
      <c r="I41" s="5">
        <v>5</v>
      </c>
      <c r="J41" s="5">
        <v>2</v>
      </c>
      <c r="K41" s="5">
        <v>2</v>
      </c>
    </row>
    <row r="42" spans="1:11" ht="15.75" customHeight="1">
      <c r="A42" s="5">
        <v>2</v>
      </c>
      <c r="B42" s="6" t="s">
        <v>47</v>
      </c>
      <c r="C42" s="5">
        <v>4</v>
      </c>
      <c r="D42" s="5" t="s">
        <v>14</v>
      </c>
      <c r="E42" s="5">
        <v>45</v>
      </c>
      <c r="F42" s="5">
        <v>15</v>
      </c>
      <c r="G42" s="5">
        <v>10</v>
      </c>
      <c r="H42" s="5">
        <v>15</v>
      </c>
      <c r="I42" s="5">
        <v>5</v>
      </c>
      <c r="J42" s="5">
        <v>1</v>
      </c>
      <c r="K42" s="5">
        <v>2</v>
      </c>
    </row>
    <row r="43" spans="1:11" ht="15.75" customHeight="1">
      <c r="A43" s="5">
        <v>3</v>
      </c>
      <c r="B43" s="6" t="s">
        <v>48</v>
      </c>
      <c r="C43" s="5">
        <v>3</v>
      </c>
      <c r="D43" s="5" t="s">
        <v>14</v>
      </c>
      <c r="E43" s="5">
        <v>30</v>
      </c>
      <c r="F43" s="5">
        <v>15</v>
      </c>
      <c r="G43" s="5">
        <v>10</v>
      </c>
      <c r="H43" s="5"/>
      <c r="I43" s="5">
        <v>5</v>
      </c>
      <c r="J43" s="5">
        <v>1</v>
      </c>
      <c r="K43" s="5">
        <v>1</v>
      </c>
    </row>
    <row r="44" spans="1:11" ht="15.75" customHeight="1">
      <c r="A44" s="5">
        <v>4</v>
      </c>
      <c r="B44" s="6" t="s">
        <v>49</v>
      </c>
      <c r="C44" s="5">
        <v>5</v>
      </c>
      <c r="D44" s="5" t="s">
        <v>17</v>
      </c>
      <c r="E44" s="5">
        <v>60</v>
      </c>
      <c r="F44" s="5">
        <v>30</v>
      </c>
      <c r="G44" s="5">
        <v>15</v>
      </c>
      <c r="H44" s="5">
        <v>10</v>
      </c>
      <c r="I44" s="5">
        <v>5</v>
      </c>
      <c r="J44" s="5">
        <v>2</v>
      </c>
      <c r="K44" s="5">
        <v>2</v>
      </c>
    </row>
    <row r="45" spans="1:11" ht="15.75" customHeight="1">
      <c r="A45" s="5">
        <v>5</v>
      </c>
      <c r="B45" s="6" t="s">
        <v>50</v>
      </c>
      <c r="C45" s="5">
        <v>3</v>
      </c>
      <c r="D45" s="5" t="s">
        <v>14</v>
      </c>
      <c r="E45" s="5">
        <v>30</v>
      </c>
      <c r="F45" s="5">
        <v>15</v>
      </c>
      <c r="G45" s="5">
        <v>5</v>
      </c>
      <c r="H45" s="5">
        <v>10</v>
      </c>
      <c r="I45" s="5"/>
      <c r="J45" s="5">
        <v>1</v>
      </c>
      <c r="K45" s="5">
        <v>1</v>
      </c>
    </row>
    <row r="46" spans="1:11" ht="15.75" customHeight="1">
      <c r="A46" s="5">
        <v>6</v>
      </c>
      <c r="B46" s="6" t="s">
        <v>51</v>
      </c>
      <c r="C46" s="5">
        <v>5</v>
      </c>
      <c r="D46" s="5" t="s">
        <v>17</v>
      </c>
      <c r="E46" s="5">
        <v>60</v>
      </c>
      <c r="F46" s="5">
        <v>30</v>
      </c>
      <c r="G46" s="5">
        <v>15</v>
      </c>
      <c r="H46" s="5">
        <v>10</v>
      </c>
      <c r="I46" s="5">
        <v>5</v>
      </c>
      <c r="J46" s="5">
        <v>2</v>
      </c>
      <c r="K46" s="5">
        <v>2</v>
      </c>
    </row>
    <row r="47" spans="1:11" ht="15.75" customHeight="1">
      <c r="A47" s="5">
        <v>7</v>
      </c>
      <c r="B47" s="6" t="s">
        <v>52</v>
      </c>
      <c r="C47" s="5">
        <v>3</v>
      </c>
      <c r="D47" s="5" t="s">
        <v>14</v>
      </c>
      <c r="E47" s="5">
        <v>30</v>
      </c>
      <c r="F47" s="5">
        <v>15</v>
      </c>
      <c r="G47" s="5">
        <v>10</v>
      </c>
      <c r="H47" s="5"/>
      <c r="I47" s="5">
        <v>5</v>
      </c>
      <c r="J47" s="5">
        <v>1</v>
      </c>
      <c r="K47" s="5">
        <v>1</v>
      </c>
    </row>
    <row r="48" spans="1:11" ht="15.75" customHeight="1">
      <c r="A48" s="5">
        <v>8</v>
      </c>
      <c r="B48" s="6" t="s">
        <v>53</v>
      </c>
      <c r="C48" s="7">
        <v>4</v>
      </c>
      <c r="D48" s="5" t="s">
        <v>17</v>
      </c>
      <c r="E48" s="5">
        <v>45</v>
      </c>
      <c r="F48" s="5"/>
      <c r="G48" s="5"/>
      <c r="H48" s="5">
        <v>45</v>
      </c>
      <c r="I48" s="5"/>
      <c r="J48" s="5"/>
      <c r="K48" s="5">
        <v>3</v>
      </c>
    </row>
    <row r="49" spans="1:13" s="8" customFormat="1" ht="15.75" customHeight="1">
      <c r="A49" s="7"/>
      <c r="B49" s="60" t="s">
        <v>26</v>
      </c>
      <c r="C49" s="40">
        <f>SUM(C41:C48)</f>
        <v>32</v>
      </c>
      <c r="D49" s="40">
        <v>4</v>
      </c>
      <c r="E49" s="40">
        <f>SUM(E41:E48)</f>
        <v>360</v>
      </c>
      <c r="F49" s="40">
        <v>150</v>
      </c>
      <c r="G49" s="40">
        <v>80</v>
      </c>
      <c r="H49" s="40">
        <f>SUM(H41:H48)</f>
        <v>100</v>
      </c>
      <c r="I49" s="40">
        <v>30</v>
      </c>
      <c r="J49" s="40">
        <v>10</v>
      </c>
      <c r="K49" s="40">
        <f>SUM(K41:K48)</f>
        <v>14</v>
      </c>
    </row>
    <row r="50" spans="1:13" ht="15.75" customHeight="1">
      <c r="A50" s="5"/>
      <c r="B50" s="61" t="s">
        <v>54</v>
      </c>
      <c r="C50" s="7">
        <f>SUM(C18,C29,C39,C49)</f>
        <v>122</v>
      </c>
      <c r="D50" s="5" t="s">
        <v>55</v>
      </c>
      <c r="E50" s="7">
        <f>SUM(E18,E29,E39,E49)</f>
        <v>1500</v>
      </c>
      <c r="F50" s="7">
        <f>SUM(F18,F29,F39,F49)</f>
        <v>600</v>
      </c>
      <c r="G50" s="7">
        <f>SUM(G18,G29,G39,G49)</f>
        <v>360</v>
      </c>
      <c r="H50" s="7">
        <f>SUM(H18,H29,H39,H49)</f>
        <v>460</v>
      </c>
      <c r="I50" s="7">
        <f>SUM(I18,I29,I39,I49)</f>
        <v>80</v>
      </c>
      <c r="J50" s="7" t="s">
        <v>55</v>
      </c>
      <c r="K50" s="7" t="s">
        <v>55</v>
      </c>
    </row>
    <row r="51" spans="1:13" ht="15.75" customHeight="1">
      <c r="A51" s="5"/>
      <c r="B51" s="64" t="s">
        <v>56</v>
      </c>
      <c r="C51" s="5" t="s">
        <v>55</v>
      </c>
      <c r="D51" s="5" t="s">
        <v>55</v>
      </c>
      <c r="E51" s="65">
        <v>99.999999999999986</v>
      </c>
      <c r="F51" s="65">
        <f>600*100/1500</f>
        <v>40</v>
      </c>
      <c r="G51" s="65">
        <f>360*100/1500</f>
        <v>24</v>
      </c>
      <c r="H51" s="65">
        <f>460*100/1500</f>
        <v>30.666666666666668</v>
      </c>
      <c r="I51" s="65">
        <f>80*100/1500</f>
        <v>5.333333333333333</v>
      </c>
      <c r="J51" s="66"/>
      <c r="K51" s="66"/>
      <c r="M51" s="67"/>
    </row>
    <row r="52" spans="1:13" s="14" customFormat="1" ht="15.75" customHeight="1">
      <c r="A52" s="9"/>
      <c r="B52" s="10"/>
      <c r="C52" s="9"/>
      <c r="D52" s="9"/>
      <c r="E52" s="11"/>
      <c r="F52" s="11"/>
      <c r="G52" s="11"/>
      <c r="H52" s="11"/>
      <c r="I52" s="11"/>
      <c r="J52" s="12"/>
      <c r="K52" s="12"/>
      <c r="L52" s="13"/>
    </row>
    <row r="53" spans="1:13" s="14" customFormat="1" ht="15.75" customHeight="1">
      <c r="A53" s="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13"/>
    </row>
    <row r="54" spans="1:13" s="14" customFormat="1" ht="15.75" customHeight="1">
      <c r="A54" s="9"/>
      <c r="B54" s="10"/>
      <c r="C54" s="9"/>
      <c r="D54" s="9"/>
      <c r="E54" s="11"/>
      <c r="F54" s="11"/>
      <c r="G54" s="11"/>
      <c r="H54" s="11"/>
      <c r="I54" s="11"/>
      <c r="J54" s="12"/>
      <c r="K54" s="12"/>
      <c r="L54" s="13"/>
    </row>
    <row r="55" spans="1:13" s="14" customFormat="1" ht="15.75" customHeight="1">
      <c r="A55" s="9"/>
      <c r="B55" s="10"/>
      <c r="C55" s="9"/>
      <c r="D55" s="9"/>
      <c r="E55" s="11"/>
      <c r="F55" s="11"/>
      <c r="G55" s="11"/>
      <c r="H55" s="11"/>
      <c r="I55" s="11"/>
      <c r="J55" s="12"/>
      <c r="K55" s="12"/>
      <c r="L55" s="13"/>
    </row>
    <row r="56" spans="1:13" s="14" customFormat="1" ht="15.75" customHeight="1">
      <c r="A56" s="9"/>
      <c r="B56" s="10"/>
      <c r="C56" s="9"/>
      <c r="D56" s="9"/>
      <c r="E56" s="11"/>
      <c r="F56" s="11"/>
      <c r="G56" s="11"/>
      <c r="H56" s="11"/>
      <c r="I56" s="11"/>
      <c r="J56" s="12"/>
      <c r="K56" s="12"/>
      <c r="L56" s="13"/>
    </row>
    <row r="57" spans="1:13" s="14" customFormat="1" ht="15.75" customHeight="1">
      <c r="A57" s="9"/>
      <c r="B57" s="10"/>
      <c r="C57" s="9"/>
      <c r="D57" s="9"/>
      <c r="E57" s="11"/>
      <c r="F57" s="11"/>
      <c r="G57" s="11"/>
      <c r="H57" s="11"/>
      <c r="I57" s="11"/>
      <c r="J57" s="12"/>
      <c r="K57" s="12"/>
      <c r="L57" s="13"/>
    </row>
    <row r="58" spans="1:13" s="14" customFormat="1" ht="15.75" customHeight="1">
      <c r="A58" s="9"/>
      <c r="B58" s="10"/>
      <c r="C58" s="9"/>
      <c r="D58" s="9"/>
      <c r="E58" s="11"/>
      <c r="F58" s="11"/>
      <c r="G58" s="11"/>
      <c r="H58" s="11"/>
      <c r="I58" s="11"/>
      <c r="J58" s="12"/>
      <c r="K58" s="12"/>
      <c r="L58" s="13"/>
    </row>
    <row r="59" spans="1:13" ht="15.75" customHeight="1">
      <c r="B59" s="15"/>
      <c r="C59" s="10"/>
      <c r="D59" s="10"/>
      <c r="E59" s="10"/>
      <c r="F59" s="10"/>
      <c r="G59" s="10"/>
      <c r="H59" s="10"/>
      <c r="I59" s="10"/>
      <c r="J59" s="10"/>
      <c r="K59" s="10"/>
    </row>
    <row r="60" spans="1:13" ht="15.75" customHeight="1">
      <c r="B60" s="15"/>
      <c r="C60" s="10"/>
      <c r="D60" s="10"/>
      <c r="E60" s="10"/>
      <c r="F60" s="10"/>
      <c r="G60" s="10"/>
      <c r="H60" s="10"/>
      <c r="I60" s="10"/>
      <c r="J60" s="10"/>
      <c r="K60" s="10"/>
    </row>
    <row r="61" spans="1:13" ht="15.75" customHeight="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1:13" ht="15" customHeight="1">
      <c r="B62" s="80"/>
      <c r="C62" s="80"/>
      <c r="D62" s="81"/>
      <c r="E62" s="81"/>
      <c r="F62" s="81"/>
      <c r="G62" s="81"/>
      <c r="H62" s="81"/>
      <c r="I62" s="81"/>
      <c r="J62" s="81"/>
      <c r="K62" s="81"/>
    </row>
    <row r="63" spans="1:13" ht="49.5" customHeight="1">
      <c r="B63" s="80"/>
      <c r="C63" s="80"/>
      <c r="D63" s="81"/>
      <c r="E63" s="81"/>
      <c r="F63" s="81"/>
      <c r="G63" s="81"/>
      <c r="H63" s="81"/>
      <c r="I63" s="81"/>
      <c r="J63" s="81"/>
      <c r="K63" s="81"/>
    </row>
    <row r="64" spans="1:13" ht="15.75" customHeight="1">
      <c r="B64" s="76"/>
      <c r="C64" s="76"/>
      <c r="D64" s="76"/>
      <c r="E64" s="76"/>
      <c r="F64" s="76"/>
      <c r="G64" s="76"/>
      <c r="H64" s="76"/>
      <c r="I64" s="76"/>
      <c r="J64" s="76"/>
      <c r="K64" s="76"/>
    </row>
    <row r="65" spans="1:11" ht="15.75" customHeight="1">
      <c r="B65" s="16"/>
      <c r="C65" s="9"/>
      <c r="D65" s="9"/>
      <c r="E65" s="9"/>
      <c r="F65" s="9"/>
      <c r="G65" s="9"/>
      <c r="H65" s="9"/>
      <c r="I65" s="9"/>
      <c r="J65" s="9"/>
      <c r="K65" s="9"/>
    </row>
    <row r="66" spans="1:11" ht="15.75" customHeight="1">
      <c r="B66" s="16"/>
      <c r="C66" s="9"/>
      <c r="D66" s="9"/>
      <c r="E66" s="9"/>
      <c r="F66" s="9"/>
      <c r="G66" s="9"/>
      <c r="H66" s="9"/>
      <c r="I66" s="9"/>
      <c r="J66" s="9"/>
      <c r="K66" s="9"/>
    </row>
    <row r="67" spans="1:11" ht="15.75" customHeight="1">
      <c r="B67" s="16"/>
      <c r="C67" s="17"/>
      <c r="D67" s="9"/>
      <c r="E67" s="9"/>
      <c r="F67" s="9"/>
      <c r="G67" s="9"/>
      <c r="H67" s="9"/>
      <c r="I67" s="9"/>
      <c r="J67" s="9"/>
      <c r="K67" s="9"/>
    </row>
    <row r="68" spans="1:11" ht="15.75" customHeight="1">
      <c r="B68" s="10"/>
      <c r="C68" s="9"/>
      <c r="D68" s="9"/>
      <c r="E68" s="9"/>
      <c r="F68" s="9"/>
      <c r="G68" s="9"/>
      <c r="H68" s="9"/>
      <c r="I68" s="9"/>
      <c r="J68" s="9"/>
      <c r="K68" s="9"/>
    </row>
    <row r="69" spans="1:11" ht="15.75" customHeight="1">
      <c r="B69" s="16"/>
      <c r="C69" s="9"/>
      <c r="D69" s="9"/>
      <c r="E69" s="9"/>
      <c r="F69" s="9"/>
      <c r="G69" s="9"/>
      <c r="H69" s="9"/>
      <c r="I69" s="9"/>
      <c r="J69" s="9"/>
      <c r="K69" s="9"/>
    </row>
    <row r="70" spans="1:11" ht="15.75" customHeight="1">
      <c r="B70" s="16"/>
      <c r="C70" s="9"/>
      <c r="D70" s="9"/>
      <c r="E70" s="9"/>
      <c r="F70" s="9"/>
      <c r="G70" s="9"/>
      <c r="H70" s="9"/>
      <c r="I70" s="9"/>
      <c r="J70" s="9"/>
      <c r="K70" s="9"/>
    </row>
    <row r="71" spans="1:11" ht="15.75" customHeight="1">
      <c r="B71" s="16"/>
      <c r="C71" s="9"/>
      <c r="D71" s="9"/>
      <c r="E71" s="9"/>
      <c r="F71" s="9"/>
      <c r="G71" s="9"/>
      <c r="H71" s="9"/>
      <c r="I71" s="9"/>
      <c r="J71" s="9"/>
      <c r="K71" s="9"/>
    </row>
    <row r="72" spans="1:11" ht="15.75" customHeight="1">
      <c r="B72" s="16"/>
      <c r="C72" s="9"/>
      <c r="D72" s="9"/>
      <c r="E72" s="9"/>
      <c r="F72" s="9"/>
      <c r="G72" s="9"/>
      <c r="H72" s="9"/>
      <c r="I72" s="9"/>
      <c r="J72" s="9"/>
      <c r="K72" s="9"/>
    </row>
    <row r="73" spans="1:11" s="8" customFormat="1" ht="15.75" customHeight="1">
      <c r="A73" s="41"/>
      <c r="B73" s="18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5.75" customHeight="1">
      <c r="B74" s="76"/>
      <c r="C74" s="76"/>
      <c r="D74" s="76"/>
      <c r="E74" s="76"/>
      <c r="F74" s="76"/>
      <c r="G74" s="76"/>
      <c r="H74" s="76"/>
      <c r="I74" s="76"/>
      <c r="J74" s="76"/>
      <c r="K74" s="76"/>
    </row>
    <row r="75" spans="1:11" ht="15.75" customHeight="1">
      <c r="B75" s="16"/>
      <c r="C75" s="9"/>
      <c r="D75" s="9"/>
      <c r="E75" s="9"/>
      <c r="F75" s="9"/>
      <c r="G75" s="9"/>
      <c r="H75" s="9"/>
      <c r="I75" s="9"/>
      <c r="J75" s="9"/>
      <c r="K75" s="9"/>
    </row>
    <row r="76" spans="1:11" ht="15.75" customHeight="1">
      <c r="B76" s="16"/>
      <c r="C76" s="9"/>
      <c r="D76" s="9"/>
      <c r="E76" s="9"/>
      <c r="F76" s="9"/>
      <c r="G76" s="9"/>
      <c r="H76" s="9"/>
      <c r="I76" s="9"/>
      <c r="J76" s="9"/>
      <c r="K76" s="9"/>
    </row>
    <row r="77" spans="1:11" ht="15.75" customHeight="1">
      <c r="B77" s="16"/>
      <c r="C77" s="9"/>
      <c r="D77" s="9"/>
      <c r="E77" s="9"/>
      <c r="F77" s="9"/>
      <c r="G77" s="9"/>
      <c r="H77" s="9"/>
      <c r="I77" s="9"/>
      <c r="J77" s="9"/>
      <c r="K77" s="9"/>
    </row>
    <row r="78" spans="1:11" ht="15.75" customHeight="1">
      <c r="B78" s="16"/>
      <c r="C78" s="9"/>
      <c r="D78" s="9"/>
      <c r="E78" s="9"/>
      <c r="F78" s="9"/>
      <c r="G78" s="9"/>
      <c r="H78" s="9"/>
      <c r="I78" s="9"/>
      <c r="J78" s="9"/>
      <c r="K78" s="9"/>
    </row>
    <row r="79" spans="1:11" ht="15.75" customHeight="1">
      <c r="B79" s="16"/>
      <c r="C79" s="9"/>
      <c r="D79" s="9"/>
      <c r="E79" s="9"/>
      <c r="F79" s="9"/>
      <c r="G79" s="9"/>
      <c r="H79" s="9"/>
      <c r="I79" s="9"/>
      <c r="J79" s="9"/>
      <c r="K79" s="9"/>
    </row>
    <row r="80" spans="1:11" ht="15.75" customHeight="1">
      <c r="B80" s="16"/>
      <c r="C80" s="9"/>
      <c r="D80" s="9"/>
      <c r="E80" s="9"/>
      <c r="F80" s="9"/>
      <c r="G80" s="9"/>
      <c r="H80" s="9"/>
      <c r="I80" s="9"/>
      <c r="J80" s="9"/>
      <c r="K80" s="9"/>
    </row>
    <row r="81" spans="1:18" s="3" customFormat="1" ht="15.75" customHeight="1">
      <c r="A81" s="1"/>
      <c r="B81" s="16"/>
      <c r="C81" s="9"/>
      <c r="D81" s="9"/>
      <c r="E81" s="9"/>
      <c r="F81" s="9"/>
      <c r="G81" s="9"/>
      <c r="H81" s="9"/>
      <c r="I81" s="9"/>
      <c r="J81" s="9"/>
      <c r="K81" s="9"/>
    </row>
    <row r="82" spans="1:18" s="3" customFormat="1" ht="15.75" customHeight="1">
      <c r="A82" s="1"/>
      <c r="B82" s="16"/>
      <c r="C82" s="9"/>
      <c r="D82" s="9"/>
      <c r="E82" s="9"/>
      <c r="F82" s="9"/>
      <c r="G82" s="9"/>
      <c r="H82" s="9"/>
      <c r="I82" s="9"/>
      <c r="J82" s="9"/>
      <c r="K82" s="9"/>
      <c r="M82" s="4"/>
      <c r="N82" s="4"/>
      <c r="O82" s="4"/>
      <c r="P82" s="4"/>
      <c r="Q82" s="4"/>
      <c r="R82" s="4"/>
    </row>
    <row r="83" spans="1:18" ht="15.75" customHeight="1">
      <c r="B83" s="16"/>
      <c r="C83" s="9"/>
      <c r="D83" s="9"/>
      <c r="E83" s="9"/>
      <c r="F83" s="9"/>
      <c r="G83" s="9"/>
      <c r="H83" s="9"/>
      <c r="I83" s="9"/>
      <c r="J83" s="9"/>
      <c r="K83" s="9"/>
      <c r="L83" s="8"/>
      <c r="M83" s="8"/>
      <c r="N83" s="8"/>
      <c r="O83" s="8"/>
      <c r="P83" s="8"/>
      <c r="Q83" s="8"/>
      <c r="R83" s="8"/>
    </row>
    <row r="84" spans="1:18" s="8" customFormat="1" ht="15.75" customHeight="1">
      <c r="A84" s="41"/>
      <c r="B84" s="18"/>
      <c r="C84" s="17"/>
      <c r="D84" s="17"/>
      <c r="E84" s="17"/>
      <c r="F84" s="17"/>
      <c r="G84" s="17"/>
      <c r="H84" s="17"/>
      <c r="I84" s="17"/>
      <c r="J84" s="17"/>
      <c r="K84" s="17"/>
      <c r="L84" s="3"/>
      <c r="M84" s="4"/>
      <c r="N84" s="4"/>
      <c r="O84" s="4"/>
      <c r="P84" s="4"/>
      <c r="Q84" s="4"/>
      <c r="R84" s="4"/>
    </row>
    <row r="85" spans="1:18" ht="15.75" customHeight="1">
      <c r="B85" s="76"/>
      <c r="C85" s="76"/>
      <c r="D85" s="76"/>
      <c r="E85" s="76"/>
      <c r="F85" s="76"/>
      <c r="G85" s="76"/>
      <c r="H85" s="76"/>
      <c r="I85" s="76"/>
      <c r="J85" s="76"/>
      <c r="K85" s="76"/>
    </row>
    <row r="86" spans="1:18" ht="15.75" customHeight="1">
      <c r="B86" s="19"/>
      <c r="C86" s="17"/>
      <c r="D86" s="9"/>
      <c r="E86" s="17"/>
      <c r="F86" s="9"/>
      <c r="G86" s="9"/>
      <c r="H86" s="9"/>
      <c r="I86" s="9"/>
      <c r="J86" s="9"/>
      <c r="K86" s="9"/>
      <c r="M86" s="3"/>
      <c r="N86" s="3"/>
      <c r="O86" s="3"/>
      <c r="P86" s="3"/>
      <c r="Q86" s="3"/>
      <c r="R86" s="3"/>
    </row>
    <row r="87" spans="1:18" s="3" customFormat="1" ht="15.75" customHeight="1">
      <c r="A87" s="1"/>
      <c r="B87" s="16"/>
      <c r="C87" s="9"/>
      <c r="D87" s="9"/>
      <c r="E87" s="9"/>
      <c r="F87" s="9"/>
      <c r="G87" s="9"/>
      <c r="H87" s="9"/>
      <c r="I87" s="9"/>
      <c r="J87" s="9"/>
      <c r="K87" s="9"/>
    </row>
    <row r="88" spans="1:18" s="3" customFormat="1" ht="15.75" customHeight="1">
      <c r="A88" s="1"/>
      <c r="B88" s="16"/>
      <c r="C88" s="9"/>
      <c r="D88" s="9"/>
      <c r="E88" s="9"/>
      <c r="F88" s="9"/>
      <c r="G88" s="9"/>
      <c r="H88" s="9"/>
      <c r="I88" s="9"/>
      <c r="J88" s="9"/>
      <c r="K88" s="9"/>
    </row>
    <row r="89" spans="1:18" s="3" customFormat="1" ht="15.75" customHeight="1">
      <c r="A89" s="1"/>
      <c r="B89" s="16"/>
      <c r="C89" s="9"/>
      <c r="D89" s="9"/>
      <c r="E89" s="9"/>
      <c r="F89" s="9"/>
      <c r="G89" s="9"/>
      <c r="H89" s="9"/>
      <c r="I89" s="9"/>
      <c r="J89" s="9"/>
      <c r="K89" s="9"/>
    </row>
    <row r="90" spans="1:18" s="3" customFormat="1" ht="15.75" customHeight="1">
      <c r="A90" s="1"/>
      <c r="B90" s="16"/>
      <c r="C90" s="9"/>
      <c r="D90" s="9"/>
      <c r="E90" s="9"/>
      <c r="F90" s="9"/>
      <c r="G90" s="9"/>
      <c r="H90" s="9"/>
      <c r="I90" s="9"/>
      <c r="J90" s="9"/>
      <c r="K90" s="9"/>
      <c r="M90" s="4"/>
      <c r="N90" s="4"/>
      <c r="O90" s="4"/>
      <c r="P90" s="4"/>
      <c r="Q90" s="4"/>
      <c r="R90" s="4"/>
    </row>
    <row r="91" spans="1:18" s="3" customFormat="1" ht="15.75" customHeight="1">
      <c r="A91" s="1"/>
      <c r="B91" s="16"/>
      <c r="C91" s="9"/>
      <c r="D91" s="9"/>
      <c r="E91" s="9"/>
      <c r="F91" s="9"/>
      <c r="G91" s="9"/>
      <c r="H91" s="9"/>
      <c r="I91" s="9"/>
      <c r="J91" s="9"/>
      <c r="K91" s="9"/>
      <c r="M91" s="4"/>
      <c r="N91" s="4"/>
      <c r="O91" s="4"/>
      <c r="P91" s="4"/>
      <c r="Q91" s="4"/>
      <c r="R91" s="4"/>
    </row>
    <row r="92" spans="1:18" ht="15.75" customHeight="1">
      <c r="B92" s="16"/>
      <c r="C92" s="9"/>
      <c r="D92" s="9"/>
      <c r="E92" s="9"/>
      <c r="F92" s="9"/>
      <c r="G92" s="9"/>
      <c r="H92" s="9"/>
      <c r="I92" s="9"/>
      <c r="J92" s="9"/>
      <c r="K92" s="9"/>
    </row>
    <row r="93" spans="1:18" ht="15.75" customHeight="1">
      <c r="B93" s="16"/>
      <c r="C93" s="9"/>
      <c r="D93" s="9"/>
      <c r="E93" s="9"/>
      <c r="F93" s="9"/>
      <c r="G93" s="9"/>
      <c r="H93" s="9"/>
      <c r="I93" s="9"/>
      <c r="J93" s="9"/>
      <c r="K93" s="9"/>
      <c r="L93" s="8"/>
      <c r="M93" s="8"/>
      <c r="N93" s="8"/>
      <c r="O93" s="8"/>
      <c r="P93" s="8"/>
      <c r="Q93" s="8"/>
      <c r="R93" s="8"/>
    </row>
    <row r="94" spans="1:18" ht="15.75" customHeight="1">
      <c r="B94" s="16"/>
      <c r="C94" s="9"/>
      <c r="D94" s="9"/>
      <c r="E94" s="9"/>
      <c r="F94" s="9"/>
      <c r="G94" s="9"/>
      <c r="H94" s="9"/>
      <c r="I94" s="9"/>
      <c r="J94" s="9"/>
      <c r="K94" s="9"/>
    </row>
    <row r="95" spans="1:18" s="8" customFormat="1" ht="15.75" customHeight="1">
      <c r="A95" s="41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3"/>
      <c r="M95" s="4"/>
      <c r="N95" s="4"/>
      <c r="O95" s="4"/>
      <c r="P95" s="4"/>
      <c r="Q95" s="4"/>
      <c r="R95" s="4"/>
    </row>
    <row r="96" spans="1:18" ht="15.75" customHeight="1">
      <c r="B96" s="15"/>
      <c r="C96" s="17"/>
      <c r="D96" s="9"/>
      <c r="E96" s="17"/>
      <c r="F96" s="17"/>
      <c r="G96" s="17"/>
      <c r="H96" s="17"/>
      <c r="I96" s="17"/>
      <c r="J96" s="10"/>
      <c r="K96" s="10"/>
    </row>
    <row r="97" spans="1:18" ht="15.75" customHeight="1">
      <c r="B97" s="10"/>
      <c r="C97" s="9"/>
      <c r="D97" s="9"/>
      <c r="E97" s="11"/>
      <c r="F97" s="11"/>
      <c r="G97" s="11"/>
      <c r="H97" s="11"/>
      <c r="I97" s="11"/>
      <c r="J97" s="10"/>
      <c r="K97" s="10"/>
    </row>
    <row r="98" spans="1:18" ht="15.75" customHeight="1">
      <c r="B98" s="15"/>
      <c r="C98" s="17"/>
      <c r="D98" s="17"/>
      <c r="E98" s="17"/>
      <c r="F98" s="17"/>
      <c r="G98" s="17"/>
      <c r="H98" s="17"/>
      <c r="I98" s="17"/>
      <c r="J98" s="10"/>
      <c r="K98" s="10"/>
    </row>
    <row r="99" spans="1:18"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8" s="20" customFormat="1">
      <c r="A100" s="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3"/>
      <c r="M100" s="4"/>
      <c r="N100" s="4"/>
      <c r="O100" s="4"/>
      <c r="P100" s="4"/>
      <c r="Q100" s="4"/>
      <c r="R100" s="4"/>
    </row>
    <row r="101" spans="1:18" s="20" customFormat="1">
      <c r="A101" s="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3"/>
      <c r="M101" s="4"/>
      <c r="N101" s="4"/>
      <c r="O101" s="4"/>
      <c r="P101" s="4"/>
      <c r="Q101" s="4"/>
      <c r="R101" s="4"/>
    </row>
    <row r="102" spans="1:18" s="20" customFormat="1">
      <c r="A102" s="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3"/>
      <c r="M102" s="4"/>
      <c r="N102" s="4"/>
      <c r="O102" s="4"/>
      <c r="P102" s="4"/>
      <c r="Q102" s="4"/>
      <c r="R102" s="4"/>
    </row>
    <row r="103" spans="1:18" s="20" customFormat="1">
      <c r="A103" s="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3"/>
      <c r="M103" s="4"/>
      <c r="N103" s="4"/>
      <c r="O103" s="4"/>
      <c r="P103" s="4"/>
      <c r="Q103" s="4"/>
      <c r="R103" s="4"/>
    </row>
    <row r="104" spans="1:18"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8"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8"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8"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8"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8"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8"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8"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8"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2:11"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2:11"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2:11"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2:11"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2:11"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2:11"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2:11"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2:11"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2:11"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2:11"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2:11"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2:11"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2:11"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2:11"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2:11"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2:11"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2:11"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2:11"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2:11"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2:11"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2:11"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2:11"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2:11"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2:11"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2:11"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2:11"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</sheetData>
  <mergeCells count="28">
    <mergeCell ref="A3:K3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K4:K5"/>
    <mergeCell ref="G4:G5"/>
    <mergeCell ref="K62:K63"/>
    <mergeCell ref="B64:K64"/>
    <mergeCell ref="F62:F63"/>
    <mergeCell ref="G62:G63"/>
    <mergeCell ref="H62:H63"/>
    <mergeCell ref="J62:J63"/>
    <mergeCell ref="B74:K74"/>
    <mergeCell ref="B85:K85"/>
    <mergeCell ref="B6:K6"/>
    <mergeCell ref="B53:K53"/>
    <mergeCell ref="B61:K61"/>
    <mergeCell ref="B62:B63"/>
    <mergeCell ref="C62:C63"/>
    <mergeCell ref="D62:D63"/>
    <mergeCell ref="I62:I63"/>
    <mergeCell ref="E62:E63"/>
  </mergeCells>
  <phoneticPr fontId="0" type="noConversion"/>
  <pageMargins left="0.25" right="0.25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Normal="100" workbookViewId="0">
      <selection activeCell="O4" sqref="O4"/>
    </sheetView>
  </sheetViews>
  <sheetFormatPr defaultRowHeight="15"/>
  <cols>
    <col min="1" max="1" width="3.7109375" style="21" customWidth="1"/>
    <col min="2" max="2" width="54.85546875" style="22" customWidth="1"/>
    <col min="3" max="3" width="7.7109375" style="22" customWidth="1"/>
    <col min="4" max="4" width="6.42578125" style="22" customWidth="1"/>
    <col min="5" max="5" width="6.5703125" style="22" customWidth="1"/>
    <col min="6" max="6" width="6.42578125" style="22" customWidth="1"/>
    <col min="7" max="8" width="6.28515625" style="22" customWidth="1"/>
    <col min="9" max="9" width="6.140625" style="22" customWidth="1"/>
    <col min="10" max="10" width="7.42578125" style="22" customWidth="1"/>
    <col min="11" max="11" width="6.7109375" style="22" customWidth="1"/>
    <col min="12" max="12" width="9.140625" hidden="1" customWidth="1"/>
  </cols>
  <sheetData>
    <row r="1" spans="1:13" ht="15.75">
      <c r="A1" s="89" t="s">
        <v>0</v>
      </c>
      <c r="B1" s="89"/>
      <c r="C1" s="44"/>
      <c r="D1" s="42"/>
      <c r="E1" s="58"/>
      <c r="F1" s="58"/>
      <c r="G1" s="58"/>
      <c r="H1" s="58"/>
      <c r="I1" s="58"/>
      <c r="J1" s="58"/>
      <c r="K1" s="58"/>
      <c r="L1" s="58"/>
    </row>
    <row r="2" spans="1:13" ht="15.75">
      <c r="A2" s="89" t="s">
        <v>57</v>
      </c>
      <c r="B2" s="89"/>
      <c r="C2" s="89"/>
      <c r="D2" s="89"/>
      <c r="E2" s="89"/>
      <c r="F2" s="59"/>
      <c r="G2" s="59"/>
      <c r="H2" s="59"/>
      <c r="I2" s="59"/>
      <c r="J2" s="59"/>
      <c r="K2" s="59"/>
      <c r="L2" s="45"/>
    </row>
    <row r="3" spans="1:13" ht="33.75" customHeight="1">
      <c r="A3" s="90" t="s">
        <v>150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10"/>
    </row>
    <row r="4" spans="1:13" ht="183.75">
      <c r="A4" s="23" t="s">
        <v>1</v>
      </c>
      <c r="B4" s="46" t="s">
        <v>58</v>
      </c>
      <c r="C4" s="47" t="s">
        <v>3</v>
      </c>
      <c r="D4" s="48" t="s">
        <v>4</v>
      </c>
      <c r="E4" s="49" t="s">
        <v>5</v>
      </c>
      <c r="F4" s="49" t="s">
        <v>6</v>
      </c>
      <c r="G4" s="49" t="s">
        <v>7</v>
      </c>
      <c r="H4" s="49" t="s">
        <v>8</v>
      </c>
      <c r="I4" s="49" t="s">
        <v>9</v>
      </c>
      <c r="J4" s="49" t="s">
        <v>10</v>
      </c>
      <c r="K4" s="49" t="s">
        <v>11</v>
      </c>
      <c r="L4" s="45"/>
    </row>
    <row r="5" spans="1:13" ht="15.75">
      <c r="A5" s="23"/>
      <c r="B5" s="50" t="s">
        <v>59</v>
      </c>
      <c r="C5" s="51"/>
      <c r="D5" s="51"/>
      <c r="E5" s="51"/>
      <c r="F5" s="51"/>
      <c r="G5" s="51"/>
      <c r="H5" s="51"/>
      <c r="I5" s="51"/>
      <c r="J5" s="51"/>
      <c r="K5" s="51"/>
      <c r="L5" s="45"/>
    </row>
    <row r="6" spans="1:13" ht="15.75">
      <c r="A6" s="23">
        <v>1</v>
      </c>
      <c r="B6" s="51" t="s">
        <v>60</v>
      </c>
      <c r="C6" s="52">
        <v>6</v>
      </c>
      <c r="D6" s="52" t="s">
        <v>17</v>
      </c>
      <c r="E6" s="52">
        <v>60</v>
      </c>
      <c r="F6" s="52">
        <v>30</v>
      </c>
      <c r="G6" s="52">
        <v>10</v>
      </c>
      <c r="H6" s="52">
        <v>20</v>
      </c>
      <c r="I6" s="52"/>
      <c r="J6" s="52">
        <v>2</v>
      </c>
      <c r="K6" s="52">
        <v>2</v>
      </c>
      <c r="L6" s="45"/>
    </row>
    <row r="7" spans="1:13" ht="15.75">
      <c r="A7" s="23">
        <v>2</v>
      </c>
      <c r="B7" s="51" t="s">
        <v>61</v>
      </c>
      <c r="C7" s="52">
        <v>6</v>
      </c>
      <c r="D7" s="52" t="s">
        <v>17</v>
      </c>
      <c r="E7" s="52">
        <v>60</v>
      </c>
      <c r="F7" s="52">
        <v>30</v>
      </c>
      <c r="G7" s="52">
        <v>10</v>
      </c>
      <c r="H7" s="52">
        <v>20</v>
      </c>
      <c r="I7" s="52"/>
      <c r="J7" s="52">
        <v>2</v>
      </c>
      <c r="K7" s="52">
        <v>2</v>
      </c>
      <c r="L7" s="45"/>
    </row>
    <row r="8" spans="1:13" ht="15.75">
      <c r="A8" s="23">
        <v>3</v>
      </c>
      <c r="B8" s="51" t="s">
        <v>62</v>
      </c>
      <c r="C8" s="52">
        <v>4</v>
      </c>
      <c r="D8" s="52" t="s">
        <v>17</v>
      </c>
      <c r="E8" s="52">
        <v>45</v>
      </c>
      <c r="F8" s="52">
        <v>15</v>
      </c>
      <c r="G8" s="52">
        <v>10</v>
      </c>
      <c r="H8" s="43">
        <v>15</v>
      </c>
      <c r="I8" s="52">
        <v>5</v>
      </c>
      <c r="J8" s="52">
        <v>1</v>
      </c>
      <c r="K8" s="52">
        <v>2</v>
      </c>
      <c r="L8" s="45"/>
    </row>
    <row r="9" spans="1:13" ht="15.75">
      <c r="A9" s="23">
        <v>4</v>
      </c>
      <c r="B9" s="51" t="s">
        <v>63</v>
      </c>
      <c r="C9" s="52">
        <v>4</v>
      </c>
      <c r="D9" s="52" t="s">
        <v>17</v>
      </c>
      <c r="E9" s="52">
        <v>45</v>
      </c>
      <c r="F9" s="52">
        <v>15</v>
      </c>
      <c r="G9" s="52">
        <v>30</v>
      </c>
      <c r="H9" s="52"/>
      <c r="I9" s="52"/>
      <c r="J9" s="52">
        <v>1</v>
      </c>
      <c r="K9" s="52">
        <v>2</v>
      </c>
      <c r="L9" s="45"/>
    </row>
    <row r="10" spans="1:13" ht="15.75">
      <c r="A10" s="23">
        <v>5</v>
      </c>
      <c r="B10" s="51" t="s">
        <v>64</v>
      </c>
      <c r="C10" s="52">
        <v>4</v>
      </c>
      <c r="D10" s="52" t="s">
        <v>14</v>
      </c>
      <c r="E10" s="52">
        <v>45</v>
      </c>
      <c r="F10" s="52">
        <v>15</v>
      </c>
      <c r="G10" s="52">
        <v>15</v>
      </c>
      <c r="H10" s="52">
        <v>10</v>
      </c>
      <c r="I10" s="52">
        <v>5</v>
      </c>
      <c r="J10" s="52">
        <v>1</v>
      </c>
      <c r="K10" s="52">
        <v>2</v>
      </c>
      <c r="L10" s="45"/>
    </row>
    <row r="11" spans="1:13" ht="15.75">
      <c r="A11" s="23">
        <v>6</v>
      </c>
      <c r="B11" s="51" t="s">
        <v>65</v>
      </c>
      <c r="C11" s="52">
        <v>2</v>
      </c>
      <c r="D11" s="52" t="s">
        <v>14</v>
      </c>
      <c r="E11" s="52">
        <v>30</v>
      </c>
      <c r="F11" s="52">
        <v>15</v>
      </c>
      <c r="G11" s="52">
        <v>10</v>
      </c>
      <c r="H11" s="52">
        <v>5</v>
      </c>
      <c r="I11" s="52"/>
      <c r="J11" s="52">
        <v>1</v>
      </c>
      <c r="K11" s="52">
        <v>1</v>
      </c>
      <c r="L11" s="45"/>
    </row>
    <row r="12" spans="1:13" ht="15.75">
      <c r="A12" s="23">
        <v>7</v>
      </c>
      <c r="B12" s="51" t="s">
        <v>66</v>
      </c>
      <c r="C12" s="52">
        <v>2</v>
      </c>
      <c r="D12" s="52" t="s">
        <v>14</v>
      </c>
      <c r="E12" s="52">
        <v>30</v>
      </c>
      <c r="F12" s="52">
        <v>15</v>
      </c>
      <c r="G12" s="52">
        <v>10</v>
      </c>
      <c r="H12" s="52">
        <v>5</v>
      </c>
      <c r="I12" s="52"/>
      <c r="J12" s="52">
        <v>1</v>
      </c>
      <c r="K12" s="52">
        <v>1</v>
      </c>
      <c r="L12" s="45"/>
    </row>
    <row r="13" spans="1:13" ht="15.75">
      <c r="A13" s="23">
        <v>8</v>
      </c>
      <c r="B13" s="51" t="s">
        <v>67</v>
      </c>
      <c r="C13" s="52">
        <v>3</v>
      </c>
      <c r="D13" s="52" t="s">
        <v>14</v>
      </c>
      <c r="E13" s="52">
        <v>30</v>
      </c>
      <c r="F13" s="52">
        <v>15</v>
      </c>
      <c r="G13" s="52">
        <v>5</v>
      </c>
      <c r="H13" s="52">
        <v>5</v>
      </c>
      <c r="I13" s="52">
        <v>5</v>
      </c>
      <c r="J13" s="52">
        <v>1</v>
      </c>
      <c r="K13" s="52">
        <v>1</v>
      </c>
      <c r="L13" s="45"/>
    </row>
    <row r="14" spans="1:13" s="26" customFormat="1" ht="15.75">
      <c r="A14" s="25"/>
      <c r="B14" s="53" t="s">
        <v>26</v>
      </c>
      <c r="C14" s="46">
        <v>31</v>
      </c>
      <c r="D14" s="46">
        <v>4</v>
      </c>
      <c r="E14" s="46">
        <v>345</v>
      </c>
      <c r="F14" s="46">
        <v>150</v>
      </c>
      <c r="G14" s="46">
        <v>100</v>
      </c>
      <c r="H14" s="46">
        <v>80</v>
      </c>
      <c r="I14" s="46">
        <v>15</v>
      </c>
      <c r="J14" s="46">
        <v>10</v>
      </c>
      <c r="K14" s="46">
        <v>13</v>
      </c>
      <c r="L14" s="54"/>
    </row>
    <row r="15" spans="1:13" ht="15.75">
      <c r="A15" s="23"/>
      <c r="B15" s="50" t="s">
        <v>68</v>
      </c>
      <c r="C15" s="52"/>
      <c r="D15" s="52"/>
      <c r="E15" s="52"/>
      <c r="F15" s="52"/>
      <c r="G15" s="52"/>
      <c r="H15" s="52"/>
      <c r="I15" s="52"/>
      <c r="J15" s="52"/>
      <c r="K15" s="52"/>
      <c r="L15" s="45"/>
    </row>
    <row r="16" spans="1:13" ht="15.75">
      <c r="A16" s="23">
        <v>1</v>
      </c>
      <c r="B16" s="51" t="s">
        <v>69</v>
      </c>
      <c r="C16" s="52">
        <v>3</v>
      </c>
      <c r="D16" s="52" t="s">
        <v>14</v>
      </c>
      <c r="E16" s="52">
        <v>45</v>
      </c>
      <c r="F16" s="52">
        <v>15</v>
      </c>
      <c r="G16" s="52">
        <v>10</v>
      </c>
      <c r="H16" s="52">
        <v>15</v>
      </c>
      <c r="I16" s="52">
        <v>5</v>
      </c>
      <c r="J16" s="52">
        <v>1</v>
      </c>
      <c r="K16" s="52">
        <v>2</v>
      </c>
      <c r="L16" s="45"/>
    </row>
    <row r="17" spans="1:12" ht="15.75">
      <c r="A17" s="23">
        <v>2</v>
      </c>
      <c r="B17" s="51" t="s">
        <v>70</v>
      </c>
      <c r="C17" s="52">
        <v>4</v>
      </c>
      <c r="D17" s="52" t="s">
        <v>17</v>
      </c>
      <c r="E17" s="52">
        <v>60</v>
      </c>
      <c r="F17" s="52">
        <v>30</v>
      </c>
      <c r="G17" s="52">
        <v>20</v>
      </c>
      <c r="H17" s="52">
        <v>10</v>
      </c>
      <c r="I17" s="52"/>
      <c r="J17" s="52">
        <v>2</v>
      </c>
      <c r="K17" s="52">
        <v>2</v>
      </c>
      <c r="L17" s="45"/>
    </row>
    <row r="18" spans="1:12" ht="15.75">
      <c r="A18" s="23">
        <v>3</v>
      </c>
      <c r="B18" s="51" t="s">
        <v>71</v>
      </c>
      <c r="C18" s="52">
        <v>3</v>
      </c>
      <c r="D18" s="52" t="s">
        <v>14</v>
      </c>
      <c r="E18" s="52">
        <v>30</v>
      </c>
      <c r="F18" s="52">
        <v>15</v>
      </c>
      <c r="G18" s="52">
        <v>5</v>
      </c>
      <c r="H18" s="52">
        <v>10</v>
      </c>
      <c r="I18" s="52"/>
      <c r="J18" s="52">
        <v>1</v>
      </c>
      <c r="K18" s="52">
        <v>1</v>
      </c>
      <c r="L18" s="45"/>
    </row>
    <row r="19" spans="1:12" ht="15.75">
      <c r="A19" s="23">
        <v>4</v>
      </c>
      <c r="B19" s="51" t="s">
        <v>72</v>
      </c>
      <c r="C19" s="52">
        <v>3</v>
      </c>
      <c r="D19" s="52" t="s">
        <v>14</v>
      </c>
      <c r="E19" s="52">
        <v>45</v>
      </c>
      <c r="F19" s="52">
        <v>15</v>
      </c>
      <c r="G19" s="52">
        <v>15</v>
      </c>
      <c r="H19" s="52"/>
      <c r="I19" s="52">
        <v>15</v>
      </c>
      <c r="J19" s="52"/>
      <c r="K19" s="52">
        <v>2</v>
      </c>
      <c r="L19" s="45"/>
    </row>
    <row r="20" spans="1:12" ht="15.75">
      <c r="A20" s="23">
        <v>5</v>
      </c>
      <c r="B20" s="51" t="s">
        <v>73</v>
      </c>
      <c r="C20" s="52">
        <v>2</v>
      </c>
      <c r="D20" s="52" t="s">
        <v>14</v>
      </c>
      <c r="E20" s="52">
        <v>30</v>
      </c>
      <c r="F20" s="52">
        <v>15</v>
      </c>
      <c r="G20" s="52">
        <v>10</v>
      </c>
      <c r="H20" s="52"/>
      <c r="I20" s="52">
        <v>5</v>
      </c>
      <c r="J20" s="52">
        <v>1</v>
      </c>
      <c r="K20" s="52">
        <v>1</v>
      </c>
      <c r="L20" s="45"/>
    </row>
    <row r="21" spans="1:12" ht="15.75">
      <c r="A21" s="23">
        <v>6</v>
      </c>
      <c r="B21" s="51" t="s">
        <v>74</v>
      </c>
      <c r="C21" s="52">
        <v>2</v>
      </c>
      <c r="D21" s="52" t="s">
        <v>14</v>
      </c>
      <c r="E21" s="52">
        <v>30</v>
      </c>
      <c r="F21" s="52">
        <v>15</v>
      </c>
      <c r="G21" s="52">
        <v>15</v>
      </c>
      <c r="H21" s="52"/>
      <c r="I21" s="52"/>
      <c r="J21" s="52">
        <v>1</v>
      </c>
      <c r="K21" s="52">
        <v>1</v>
      </c>
      <c r="L21" s="45"/>
    </row>
    <row r="22" spans="1:12" ht="15.75">
      <c r="A22" s="23">
        <v>7</v>
      </c>
      <c r="B22" s="51" t="s">
        <v>75</v>
      </c>
      <c r="C22" s="52">
        <v>2</v>
      </c>
      <c r="D22" s="52" t="s">
        <v>14</v>
      </c>
      <c r="E22" s="52">
        <v>30</v>
      </c>
      <c r="F22" s="52">
        <v>15</v>
      </c>
      <c r="G22" s="52">
        <v>15</v>
      </c>
      <c r="H22" s="52"/>
      <c r="I22" s="52"/>
      <c r="J22" s="52">
        <v>1</v>
      </c>
      <c r="K22" s="52">
        <v>1</v>
      </c>
      <c r="L22" s="45"/>
    </row>
    <row r="23" spans="1:12" ht="15.75">
      <c r="A23" s="23">
        <v>8</v>
      </c>
      <c r="B23" s="51" t="s">
        <v>76</v>
      </c>
      <c r="C23" s="52">
        <v>1</v>
      </c>
      <c r="D23" s="52" t="s">
        <v>14</v>
      </c>
      <c r="E23" s="52">
        <v>15</v>
      </c>
      <c r="F23" s="52"/>
      <c r="G23" s="52"/>
      <c r="H23" s="52">
        <v>15</v>
      </c>
      <c r="I23" s="52"/>
      <c r="J23" s="52"/>
      <c r="K23" s="52">
        <v>1</v>
      </c>
      <c r="L23" s="45"/>
    </row>
    <row r="24" spans="1:12" ht="15.75">
      <c r="A24" s="23">
        <v>9</v>
      </c>
      <c r="B24" s="51" t="s">
        <v>77</v>
      </c>
      <c r="C24" s="52">
        <v>10</v>
      </c>
      <c r="D24" s="52" t="s">
        <v>17</v>
      </c>
      <c r="E24" s="52"/>
      <c r="F24" s="52"/>
      <c r="G24" s="52"/>
      <c r="H24" s="52"/>
      <c r="I24" s="52"/>
      <c r="J24" s="52"/>
      <c r="K24" s="52"/>
      <c r="L24" s="45"/>
    </row>
    <row r="25" spans="1:12" s="26" customFormat="1" ht="15.75">
      <c r="A25" s="25"/>
      <c r="B25" s="53" t="s">
        <v>26</v>
      </c>
      <c r="C25" s="46">
        <v>30</v>
      </c>
      <c r="D25" s="46">
        <v>2</v>
      </c>
      <c r="E25" s="46">
        <v>285</v>
      </c>
      <c r="F25" s="46">
        <v>120</v>
      </c>
      <c r="G25" s="46">
        <v>90</v>
      </c>
      <c r="H25" s="46">
        <v>50</v>
      </c>
      <c r="I25" s="46">
        <v>25</v>
      </c>
      <c r="J25" s="46">
        <v>7</v>
      </c>
      <c r="K25" s="46">
        <v>11</v>
      </c>
      <c r="L25" s="54"/>
    </row>
    <row r="26" spans="1:12" ht="15.75">
      <c r="A26" s="23"/>
      <c r="B26" s="50" t="s">
        <v>78</v>
      </c>
      <c r="C26" s="52"/>
      <c r="D26" s="52"/>
      <c r="E26" s="52"/>
      <c r="F26" s="52"/>
      <c r="G26" s="52"/>
      <c r="H26" s="52"/>
      <c r="I26" s="52"/>
      <c r="J26" s="52"/>
      <c r="K26" s="52"/>
      <c r="L26" s="45"/>
    </row>
    <row r="27" spans="1:12" ht="15.75">
      <c r="A27" s="23">
        <v>1</v>
      </c>
      <c r="B27" s="51" t="s">
        <v>79</v>
      </c>
      <c r="C27" s="52">
        <v>3</v>
      </c>
      <c r="D27" s="52" t="s">
        <v>14</v>
      </c>
      <c r="E27" s="52">
        <v>45</v>
      </c>
      <c r="F27" s="52">
        <v>15</v>
      </c>
      <c r="G27" s="52">
        <v>15</v>
      </c>
      <c r="H27" s="52">
        <v>10</v>
      </c>
      <c r="I27" s="52">
        <v>5</v>
      </c>
      <c r="J27" s="52">
        <v>1</v>
      </c>
      <c r="K27" s="52">
        <v>2</v>
      </c>
      <c r="L27" s="45"/>
    </row>
    <row r="28" spans="1:12" ht="15.75">
      <c r="A28" s="23">
        <v>2</v>
      </c>
      <c r="B28" s="51" t="s">
        <v>80</v>
      </c>
      <c r="C28" s="52">
        <v>3</v>
      </c>
      <c r="D28" s="52" t="s">
        <v>17</v>
      </c>
      <c r="E28" s="52">
        <v>45</v>
      </c>
      <c r="F28" s="52">
        <v>15</v>
      </c>
      <c r="G28" s="52">
        <v>10</v>
      </c>
      <c r="H28" s="52">
        <v>20</v>
      </c>
      <c r="I28" s="52"/>
      <c r="J28" s="52">
        <v>1</v>
      </c>
      <c r="K28" s="52">
        <v>2</v>
      </c>
      <c r="L28" s="45"/>
    </row>
    <row r="29" spans="1:12" ht="15.75">
      <c r="A29" s="23">
        <v>3</v>
      </c>
      <c r="B29" s="51" t="s">
        <v>81</v>
      </c>
      <c r="C29" s="52">
        <v>3</v>
      </c>
      <c r="D29" s="52" t="s">
        <v>14</v>
      </c>
      <c r="E29" s="52">
        <v>45</v>
      </c>
      <c r="F29" s="52">
        <v>15</v>
      </c>
      <c r="G29" s="52">
        <v>10</v>
      </c>
      <c r="H29" s="52">
        <v>15</v>
      </c>
      <c r="I29" s="52">
        <v>5</v>
      </c>
      <c r="J29" s="52">
        <v>1</v>
      </c>
      <c r="K29" s="52">
        <v>2</v>
      </c>
      <c r="L29" s="45"/>
    </row>
    <row r="30" spans="1:12" ht="15.75">
      <c r="A30" s="23">
        <v>4</v>
      </c>
      <c r="B30" s="51" t="s">
        <v>82</v>
      </c>
      <c r="C30" s="52">
        <v>1</v>
      </c>
      <c r="D30" s="52" t="s">
        <v>14</v>
      </c>
      <c r="E30" s="52">
        <v>15</v>
      </c>
      <c r="F30" s="52">
        <v>15</v>
      </c>
      <c r="G30" s="52"/>
      <c r="H30" s="52"/>
      <c r="I30" s="52"/>
      <c r="J30" s="52">
        <v>1</v>
      </c>
      <c r="K30" s="52"/>
      <c r="L30" s="45"/>
    </row>
    <row r="31" spans="1:12" ht="15.75">
      <c r="A31" s="23">
        <v>5</v>
      </c>
      <c r="B31" s="51" t="s">
        <v>83</v>
      </c>
      <c r="C31" s="52">
        <v>3</v>
      </c>
      <c r="D31" s="52" t="s">
        <v>14</v>
      </c>
      <c r="E31" s="52">
        <v>30</v>
      </c>
      <c r="F31" s="52">
        <v>15</v>
      </c>
      <c r="G31" s="52">
        <v>5</v>
      </c>
      <c r="H31" s="52">
        <v>5</v>
      </c>
      <c r="I31" s="52">
        <v>5</v>
      </c>
      <c r="J31" s="52">
        <v>1</v>
      </c>
      <c r="K31" s="52">
        <v>1</v>
      </c>
      <c r="L31" s="45"/>
    </row>
    <row r="32" spans="1:12" ht="15.75">
      <c r="A32" s="23">
        <v>6</v>
      </c>
      <c r="B32" s="51" t="s">
        <v>84</v>
      </c>
      <c r="C32" s="52">
        <v>3</v>
      </c>
      <c r="D32" s="52" t="s">
        <v>14</v>
      </c>
      <c r="E32" s="52">
        <v>30</v>
      </c>
      <c r="F32" s="52">
        <v>15</v>
      </c>
      <c r="G32" s="52">
        <v>5</v>
      </c>
      <c r="H32" s="52">
        <v>10</v>
      </c>
      <c r="I32" s="52"/>
      <c r="J32" s="52">
        <v>1</v>
      </c>
      <c r="K32" s="52">
        <v>1</v>
      </c>
      <c r="L32" s="45"/>
    </row>
    <row r="33" spans="1:13" ht="15.75">
      <c r="A33" s="23">
        <v>7</v>
      </c>
      <c r="B33" s="51" t="s">
        <v>85</v>
      </c>
      <c r="C33" s="52">
        <v>3</v>
      </c>
      <c r="D33" s="52" t="s">
        <v>14</v>
      </c>
      <c r="E33" s="52">
        <v>30</v>
      </c>
      <c r="F33" s="52">
        <v>15</v>
      </c>
      <c r="G33" s="52">
        <v>5</v>
      </c>
      <c r="H33" s="52">
        <v>10</v>
      </c>
      <c r="I33" s="52"/>
      <c r="J33" s="52">
        <v>1</v>
      </c>
      <c r="K33" s="52">
        <v>1</v>
      </c>
      <c r="L33" s="45"/>
    </row>
    <row r="34" spans="1:13" ht="15.75">
      <c r="A34" s="23">
        <v>8</v>
      </c>
      <c r="B34" s="51" t="s">
        <v>86</v>
      </c>
      <c r="C34" s="52">
        <v>2</v>
      </c>
      <c r="D34" s="52" t="s">
        <v>14</v>
      </c>
      <c r="E34" s="52">
        <v>30</v>
      </c>
      <c r="F34" s="52"/>
      <c r="G34" s="52"/>
      <c r="H34" s="52">
        <v>30</v>
      </c>
      <c r="I34" s="52"/>
      <c r="J34" s="52"/>
      <c r="K34" s="52">
        <v>2</v>
      </c>
      <c r="L34" s="45"/>
    </row>
    <row r="35" spans="1:13" ht="15.75">
      <c r="A35" s="23">
        <v>9</v>
      </c>
      <c r="B35" s="73" t="s">
        <v>118</v>
      </c>
      <c r="C35" s="52">
        <v>8</v>
      </c>
      <c r="D35" s="52" t="s">
        <v>17</v>
      </c>
      <c r="E35" s="52"/>
      <c r="F35" s="52"/>
      <c r="G35" s="52"/>
      <c r="H35" s="52"/>
      <c r="I35" s="52"/>
      <c r="J35" s="52"/>
      <c r="K35" s="52"/>
      <c r="L35" s="45"/>
    </row>
    <row r="36" spans="1:13" s="26" customFormat="1" ht="15.75">
      <c r="A36" s="25"/>
      <c r="B36" s="53" t="s">
        <v>26</v>
      </c>
      <c r="C36" s="46">
        <v>29</v>
      </c>
      <c r="D36" s="46">
        <v>2</v>
      </c>
      <c r="E36" s="46">
        <v>270</v>
      </c>
      <c r="F36" s="46">
        <v>105</v>
      </c>
      <c r="G36" s="46">
        <v>50</v>
      </c>
      <c r="H36" s="46">
        <v>100</v>
      </c>
      <c r="I36" s="46">
        <v>15</v>
      </c>
      <c r="J36" s="46">
        <v>7</v>
      </c>
      <c r="K36" s="46">
        <v>11</v>
      </c>
      <c r="L36" s="54"/>
    </row>
    <row r="37" spans="1:13" s="26" customFormat="1" ht="15.75">
      <c r="A37" s="25"/>
      <c r="B37" s="50" t="s">
        <v>87</v>
      </c>
      <c r="C37" s="55">
        <v>90</v>
      </c>
      <c r="D37" s="55" t="s">
        <v>55</v>
      </c>
      <c r="E37" s="55">
        <v>900</v>
      </c>
      <c r="F37" s="55">
        <v>375</v>
      </c>
      <c r="G37" s="55">
        <v>240</v>
      </c>
      <c r="H37" s="55">
        <v>230</v>
      </c>
      <c r="I37" s="55">
        <v>55</v>
      </c>
      <c r="J37" s="55" t="s">
        <v>55</v>
      </c>
      <c r="K37" s="55" t="s">
        <v>55</v>
      </c>
      <c r="L37" s="54"/>
    </row>
    <row r="38" spans="1:13" s="26" customFormat="1" ht="15.75">
      <c r="A38" s="25"/>
      <c r="B38" s="50" t="s">
        <v>56</v>
      </c>
      <c r="C38" s="55" t="s">
        <v>55</v>
      </c>
      <c r="D38" s="55" t="s">
        <v>55</v>
      </c>
      <c r="E38" s="55">
        <v>100</v>
      </c>
      <c r="F38" s="56">
        <v>41.7</v>
      </c>
      <c r="G38" s="56">
        <v>26.7</v>
      </c>
      <c r="H38" s="56">
        <v>25.6</v>
      </c>
      <c r="I38" s="56">
        <v>6.1</v>
      </c>
      <c r="J38" s="55"/>
      <c r="K38" s="55"/>
      <c r="L38" s="54"/>
      <c r="M38" s="27"/>
    </row>
    <row r="39" spans="1:13" s="26" customFormat="1" ht="15.75">
      <c r="A39" s="25"/>
      <c r="B39" s="50" t="s">
        <v>88</v>
      </c>
      <c r="C39" s="46">
        <v>212</v>
      </c>
      <c r="D39" s="46" t="s">
        <v>55</v>
      </c>
      <c r="E39" s="46">
        <v>2400</v>
      </c>
      <c r="F39" s="46">
        <v>975</v>
      </c>
      <c r="G39" s="46">
        <v>600</v>
      </c>
      <c r="H39" s="46">
        <v>690</v>
      </c>
      <c r="I39" s="46">
        <v>135</v>
      </c>
      <c r="J39" s="55"/>
      <c r="K39" s="55"/>
      <c r="L39" s="54"/>
    </row>
    <row r="40" spans="1:13" ht="15.75">
      <c r="A40" s="28"/>
      <c r="B40" s="50" t="s">
        <v>56</v>
      </c>
      <c r="C40" s="51"/>
      <c r="D40" s="51"/>
      <c r="E40" s="55">
        <v>100</v>
      </c>
      <c r="F40" s="56">
        <v>40.6</v>
      </c>
      <c r="G40" s="56">
        <v>25</v>
      </c>
      <c r="H40" s="56">
        <v>28.8</v>
      </c>
      <c r="I40" s="56">
        <v>5.6</v>
      </c>
      <c r="J40" s="51"/>
      <c r="K40" s="51"/>
      <c r="L40" s="57"/>
      <c r="M40" s="29"/>
    </row>
    <row r="41" spans="1:13" ht="15.75">
      <c r="B41" s="44" t="s">
        <v>89</v>
      </c>
      <c r="C41" s="44"/>
      <c r="D41" s="44"/>
      <c r="E41" s="44"/>
      <c r="F41" s="44"/>
      <c r="G41" s="44"/>
      <c r="H41" s="44"/>
      <c r="I41" s="44"/>
      <c r="J41" s="44"/>
      <c r="K41" s="44"/>
      <c r="L41" s="45"/>
    </row>
  </sheetData>
  <mergeCells count="3">
    <mergeCell ref="A1:B1"/>
    <mergeCell ref="A2:E2"/>
    <mergeCell ref="A3:L3"/>
  </mergeCells>
  <phoneticPr fontId="0" type="noConversion"/>
  <pageMargins left="0.25" right="0.25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zoomScaleNormal="100" workbookViewId="0">
      <selection activeCell="B3" sqref="B3:M3"/>
    </sheetView>
  </sheetViews>
  <sheetFormatPr defaultRowHeight="12.75"/>
  <cols>
    <col min="1" max="1" width="3.7109375" style="30" customWidth="1"/>
    <col min="2" max="2" width="100.42578125" style="20" customWidth="1"/>
    <col min="3" max="10" width="6.42578125" style="20" customWidth="1"/>
    <col min="11" max="11" width="10.42578125" style="20" customWidth="1"/>
    <col min="12" max="12" width="9.140625" style="20" hidden="1" customWidth="1"/>
    <col min="13" max="13" width="9.140625" style="4" hidden="1" customWidth="1"/>
    <col min="14" max="16384" width="9.140625" style="4"/>
  </cols>
  <sheetData>
    <row r="1" spans="1:13" ht="18" customHeight="1">
      <c r="B1" s="89" t="s">
        <v>0</v>
      </c>
      <c r="C1" s="89"/>
      <c r="D1" s="44"/>
      <c r="E1" s="42"/>
      <c r="F1" s="58"/>
      <c r="G1" s="58"/>
      <c r="H1" s="58"/>
      <c r="I1" s="58"/>
      <c r="J1" s="58"/>
      <c r="K1" s="58"/>
      <c r="L1" s="58"/>
      <c r="M1" s="58"/>
    </row>
    <row r="2" spans="1:13" ht="16.5" customHeight="1">
      <c r="B2" s="89" t="s">
        <v>57</v>
      </c>
      <c r="C2" s="89"/>
      <c r="D2" s="89"/>
      <c r="E2" s="89"/>
      <c r="F2" s="89"/>
      <c r="G2" s="59"/>
      <c r="H2" s="59"/>
      <c r="I2" s="59"/>
      <c r="J2" s="59"/>
      <c r="K2" s="59"/>
      <c r="L2" s="59"/>
      <c r="M2" s="45"/>
    </row>
    <row r="3" spans="1:13" s="3" customFormat="1" ht="33" customHeight="1">
      <c r="A3" s="30"/>
      <c r="B3" s="98" t="s">
        <v>150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5" customHeight="1">
      <c r="A4" s="99" t="s">
        <v>1</v>
      </c>
      <c r="B4" s="86" t="s">
        <v>90</v>
      </c>
      <c r="C4" s="88" t="s">
        <v>3</v>
      </c>
      <c r="D4" s="94" t="s">
        <v>4</v>
      </c>
      <c r="E4" s="94" t="s">
        <v>5</v>
      </c>
      <c r="F4" s="94" t="s">
        <v>6</v>
      </c>
      <c r="G4" s="94" t="s">
        <v>7</v>
      </c>
      <c r="H4" s="94" t="s">
        <v>8</v>
      </c>
      <c r="I4" s="94" t="s">
        <v>9</v>
      </c>
      <c r="J4" s="94" t="s">
        <v>91</v>
      </c>
      <c r="K4" s="94" t="s">
        <v>92</v>
      </c>
    </row>
    <row r="5" spans="1:13" ht="49.5" customHeight="1">
      <c r="A5" s="100"/>
      <c r="B5" s="87"/>
      <c r="C5" s="88"/>
      <c r="D5" s="94"/>
      <c r="E5" s="94"/>
      <c r="F5" s="94"/>
      <c r="G5" s="94"/>
      <c r="H5" s="94"/>
      <c r="I5" s="94"/>
      <c r="J5" s="94"/>
      <c r="K5" s="94"/>
    </row>
    <row r="6" spans="1:13" ht="20.25" customHeight="1">
      <c r="A6" s="31"/>
      <c r="B6" s="91" t="s">
        <v>93</v>
      </c>
      <c r="C6" s="92"/>
      <c r="D6" s="92"/>
      <c r="E6" s="92"/>
      <c r="F6" s="92"/>
      <c r="G6" s="92"/>
      <c r="H6" s="92"/>
      <c r="I6" s="92"/>
      <c r="J6" s="92"/>
      <c r="K6" s="93"/>
    </row>
    <row r="7" spans="1:13" s="8" customFormat="1" ht="15.75" customHeight="1">
      <c r="A7" s="31"/>
      <c r="B7" s="32" t="s">
        <v>20</v>
      </c>
      <c r="C7" s="5"/>
      <c r="D7" s="5"/>
      <c r="E7" s="5"/>
      <c r="F7" s="5"/>
      <c r="G7" s="5"/>
      <c r="H7" s="5"/>
      <c r="I7" s="5"/>
      <c r="J7" s="5"/>
      <c r="K7" s="5"/>
      <c r="L7" s="33"/>
    </row>
    <row r="8" spans="1:13" ht="15.75" customHeight="1">
      <c r="A8" s="31">
        <v>1</v>
      </c>
      <c r="B8" s="6" t="s">
        <v>94</v>
      </c>
      <c r="C8" s="5">
        <v>2</v>
      </c>
      <c r="D8" s="5" t="s">
        <v>14</v>
      </c>
      <c r="E8" s="5">
        <v>30</v>
      </c>
      <c r="F8" s="5">
        <v>30</v>
      </c>
      <c r="G8" s="5"/>
      <c r="H8" s="5"/>
      <c r="I8" s="5"/>
      <c r="J8" s="5">
        <v>2</v>
      </c>
      <c r="K8" s="5"/>
    </row>
    <row r="9" spans="1:13" ht="15.75" customHeight="1">
      <c r="A9" s="31">
        <v>2</v>
      </c>
      <c r="B9" s="6" t="s">
        <v>95</v>
      </c>
      <c r="C9" s="5">
        <v>2</v>
      </c>
      <c r="D9" s="5" t="s">
        <v>14</v>
      </c>
      <c r="E9" s="5">
        <v>30</v>
      </c>
      <c r="F9" s="5">
        <v>30</v>
      </c>
      <c r="G9" s="5"/>
      <c r="H9" s="5"/>
      <c r="I9" s="5"/>
      <c r="J9" s="5">
        <v>2</v>
      </c>
      <c r="K9" s="5"/>
    </row>
    <row r="10" spans="1:13" s="8" customFormat="1" ht="15.75" customHeight="1">
      <c r="A10" s="31"/>
      <c r="B10" s="32" t="s">
        <v>21</v>
      </c>
      <c r="C10" s="5"/>
      <c r="D10" s="5"/>
      <c r="E10" s="5"/>
      <c r="F10" s="5"/>
      <c r="G10" s="5"/>
      <c r="H10" s="5"/>
      <c r="I10" s="5"/>
      <c r="J10" s="5"/>
      <c r="K10" s="5"/>
      <c r="L10" s="33"/>
    </row>
    <row r="11" spans="1:13" ht="15.75" customHeight="1">
      <c r="A11" s="31">
        <v>1</v>
      </c>
      <c r="B11" s="6" t="s">
        <v>96</v>
      </c>
      <c r="C11" s="5">
        <v>2</v>
      </c>
      <c r="D11" s="5" t="s">
        <v>14</v>
      </c>
      <c r="E11" s="5">
        <v>30</v>
      </c>
      <c r="F11" s="5">
        <v>30</v>
      </c>
      <c r="G11" s="5"/>
      <c r="H11" s="5"/>
      <c r="I11" s="5"/>
      <c r="J11" s="5">
        <v>2</v>
      </c>
      <c r="K11" s="5"/>
    </row>
    <row r="12" spans="1:13" ht="15.75" customHeight="1">
      <c r="A12" s="31">
        <v>2</v>
      </c>
      <c r="B12" s="6" t="s">
        <v>97</v>
      </c>
      <c r="C12" s="5">
        <v>2</v>
      </c>
      <c r="D12" s="5" t="s">
        <v>14</v>
      </c>
      <c r="E12" s="5">
        <v>30</v>
      </c>
      <c r="F12" s="5">
        <v>30</v>
      </c>
      <c r="G12" s="5"/>
      <c r="H12" s="5"/>
      <c r="I12" s="5"/>
      <c r="J12" s="5">
        <v>2</v>
      </c>
      <c r="K12" s="5"/>
    </row>
    <row r="13" spans="1:13" ht="24.75" customHeight="1">
      <c r="A13" s="31"/>
      <c r="B13" s="91" t="s">
        <v>93</v>
      </c>
      <c r="C13" s="92"/>
      <c r="D13" s="92"/>
      <c r="E13" s="92"/>
      <c r="F13" s="92"/>
      <c r="G13" s="92"/>
      <c r="H13" s="92"/>
      <c r="I13" s="92"/>
      <c r="J13" s="92"/>
      <c r="K13" s="93"/>
    </row>
    <row r="14" spans="1:13" ht="15.75" customHeight="1">
      <c r="A14" s="31"/>
      <c r="B14" s="34" t="s">
        <v>22</v>
      </c>
      <c r="C14" s="5"/>
      <c r="D14" s="5"/>
      <c r="E14" s="5"/>
      <c r="F14" s="5"/>
      <c r="G14" s="5"/>
      <c r="H14" s="5"/>
      <c r="I14" s="5"/>
      <c r="J14" s="5"/>
      <c r="K14" s="5"/>
    </row>
    <row r="15" spans="1:13" ht="15.75" customHeight="1">
      <c r="A15" s="31">
        <v>1</v>
      </c>
      <c r="B15" s="6" t="s">
        <v>98</v>
      </c>
      <c r="C15" s="5">
        <v>3</v>
      </c>
      <c r="D15" s="5" t="s">
        <v>14</v>
      </c>
      <c r="E15" s="5">
        <v>30</v>
      </c>
      <c r="F15" s="5">
        <v>15</v>
      </c>
      <c r="G15" s="5">
        <v>15</v>
      </c>
      <c r="H15" s="5"/>
      <c r="I15" s="5"/>
      <c r="J15" s="5">
        <v>1</v>
      </c>
      <c r="K15" s="5">
        <v>1</v>
      </c>
    </row>
    <row r="16" spans="1:13" ht="15.75" customHeight="1">
      <c r="A16" s="31">
        <v>2</v>
      </c>
      <c r="B16" s="6" t="s">
        <v>99</v>
      </c>
      <c r="C16" s="5">
        <v>3</v>
      </c>
      <c r="D16" s="5" t="s">
        <v>14</v>
      </c>
      <c r="E16" s="5">
        <v>30</v>
      </c>
      <c r="F16" s="5">
        <v>15</v>
      </c>
      <c r="G16" s="5">
        <v>15</v>
      </c>
      <c r="H16" s="5"/>
      <c r="I16" s="5"/>
      <c r="J16" s="5">
        <v>1</v>
      </c>
      <c r="K16" s="5">
        <v>1</v>
      </c>
    </row>
    <row r="17" spans="1:12" ht="15.75" customHeight="1">
      <c r="A17" s="31">
        <v>3</v>
      </c>
      <c r="B17" s="35" t="s">
        <v>100</v>
      </c>
      <c r="C17" s="5">
        <v>3</v>
      </c>
      <c r="D17" s="5" t="s">
        <v>14</v>
      </c>
      <c r="E17" s="5">
        <v>30</v>
      </c>
      <c r="F17" s="5">
        <v>15</v>
      </c>
      <c r="G17" s="5">
        <v>15</v>
      </c>
      <c r="H17" s="5"/>
      <c r="I17" s="5"/>
      <c r="J17" s="5">
        <v>1</v>
      </c>
      <c r="K17" s="5">
        <v>1</v>
      </c>
    </row>
    <row r="18" spans="1:12" ht="23.25" customHeight="1">
      <c r="A18" s="31"/>
      <c r="B18" s="91" t="s">
        <v>93</v>
      </c>
      <c r="C18" s="92"/>
      <c r="D18" s="92"/>
      <c r="E18" s="92"/>
      <c r="F18" s="92"/>
      <c r="G18" s="92"/>
      <c r="H18" s="92"/>
      <c r="I18" s="92"/>
      <c r="J18" s="92"/>
      <c r="K18" s="93"/>
    </row>
    <row r="19" spans="1:12" ht="15.75" customHeight="1">
      <c r="A19" s="31"/>
      <c r="B19" s="34" t="s">
        <v>23</v>
      </c>
      <c r="C19" s="5"/>
      <c r="D19" s="5"/>
      <c r="E19" s="5"/>
      <c r="F19" s="5"/>
      <c r="G19" s="5"/>
      <c r="H19" s="5"/>
      <c r="I19" s="5"/>
      <c r="J19" s="5"/>
      <c r="K19" s="5"/>
    </row>
    <row r="20" spans="1:12" ht="15.75" customHeight="1">
      <c r="A20" s="31">
        <v>1</v>
      </c>
      <c r="B20" s="6" t="s">
        <v>101</v>
      </c>
      <c r="C20" s="5">
        <v>2</v>
      </c>
      <c r="D20" s="5" t="s">
        <v>14</v>
      </c>
      <c r="E20" s="5">
        <v>15</v>
      </c>
      <c r="F20" s="5"/>
      <c r="G20" s="5">
        <v>10</v>
      </c>
      <c r="H20" s="5">
        <v>5</v>
      </c>
      <c r="I20" s="5"/>
      <c r="J20" s="5"/>
      <c r="K20" s="5">
        <v>1</v>
      </c>
    </row>
    <row r="21" spans="1:12" ht="15.75" customHeight="1">
      <c r="A21" s="31">
        <v>2</v>
      </c>
      <c r="B21" s="6" t="s">
        <v>102</v>
      </c>
      <c r="C21" s="5">
        <v>2</v>
      </c>
      <c r="D21" s="5" t="s">
        <v>14</v>
      </c>
      <c r="E21" s="5">
        <v>15</v>
      </c>
      <c r="F21" s="5"/>
      <c r="G21" s="5">
        <v>10</v>
      </c>
      <c r="H21" s="5">
        <v>5</v>
      </c>
      <c r="I21" s="5"/>
      <c r="J21" s="5"/>
      <c r="K21" s="5">
        <v>1</v>
      </c>
    </row>
    <row r="22" spans="1:12" ht="15.75" customHeight="1">
      <c r="A22" s="31">
        <v>3</v>
      </c>
      <c r="B22" s="6" t="s">
        <v>103</v>
      </c>
      <c r="C22" s="5">
        <v>2</v>
      </c>
      <c r="D22" s="5" t="s">
        <v>14</v>
      </c>
      <c r="E22" s="5">
        <v>15</v>
      </c>
      <c r="F22" s="5"/>
      <c r="G22" s="5">
        <v>10</v>
      </c>
      <c r="H22" s="5">
        <v>5</v>
      </c>
      <c r="I22" s="5"/>
      <c r="J22" s="5"/>
      <c r="K22" s="5">
        <v>1</v>
      </c>
    </row>
    <row r="23" spans="1:12" ht="25.5" customHeight="1">
      <c r="A23" s="31"/>
      <c r="B23" s="91" t="s">
        <v>104</v>
      </c>
      <c r="C23" s="96"/>
      <c r="D23" s="96"/>
      <c r="E23" s="96"/>
      <c r="F23" s="96"/>
      <c r="G23" s="96"/>
      <c r="H23" s="96"/>
      <c r="I23" s="96"/>
      <c r="J23" s="96"/>
      <c r="K23" s="97"/>
    </row>
    <row r="24" spans="1:12" ht="15.75" customHeight="1">
      <c r="A24" s="31"/>
      <c r="B24" s="34" t="s">
        <v>52</v>
      </c>
      <c r="C24" s="5"/>
      <c r="D24" s="5"/>
      <c r="E24" s="5"/>
      <c r="F24" s="5"/>
      <c r="G24" s="5"/>
      <c r="H24" s="5"/>
      <c r="I24" s="5"/>
      <c r="J24" s="5"/>
      <c r="K24" s="5"/>
    </row>
    <row r="25" spans="1:12" s="3" customFormat="1" ht="15.75" customHeight="1">
      <c r="A25" s="31">
        <v>1</v>
      </c>
      <c r="B25" s="6" t="s">
        <v>108</v>
      </c>
      <c r="C25" s="5">
        <v>3</v>
      </c>
      <c r="D25" s="5" t="s">
        <v>14</v>
      </c>
      <c r="E25" s="5">
        <v>30</v>
      </c>
      <c r="F25" s="5">
        <v>15</v>
      </c>
      <c r="G25" s="5">
        <v>10</v>
      </c>
      <c r="H25" s="5"/>
      <c r="I25" s="5">
        <v>5</v>
      </c>
      <c r="J25" s="5">
        <v>1</v>
      </c>
      <c r="K25" s="5">
        <v>1</v>
      </c>
      <c r="L25" s="20"/>
    </row>
    <row r="26" spans="1:12" s="3" customFormat="1" ht="15.75" customHeight="1">
      <c r="A26" s="31">
        <v>2</v>
      </c>
      <c r="B26" s="6" t="s">
        <v>119</v>
      </c>
      <c r="C26" s="5">
        <v>3</v>
      </c>
      <c r="D26" s="5" t="s">
        <v>14</v>
      </c>
      <c r="E26" s="5">
        <v>30</v>
      </c>
      <c r="F26" s="5">
        <v>15</v>
      </c>
      <c r="G26" s="5">
        <v>10</v>
      </c>
      <c r="H26" s="5"/>
      <c r="I26" s="5">
        <v>5</v>
      </c>
      <c r="J26" s="5">
        <v>1</v>
      </c>
      <c r="K26" s="5">
        <v>1</v>
      </c>
      <c r="L26" s="20"/>
    </row>
    <row r="27" spans="1:12" s="3" customFormat="1" ht="15.75" customHeight="1">
      <c r="A27" s="31">
        <v>3</v>
      </c>
      <c r="B27" s="6" t="s">
        <v>105</v>
      </c>
      <c r="C27" s="5">
        <v>3</v>
      </c>
      <c r="D27" s="5" t="s">
        <v>14</v>
      </c>
      <c r="E27" s="5">
        <v>30</v>
      </c>
      <c r="F27" s="5">
        <v>15</v>
      </c>
      <c r="G27" s="5">
        <v>10</v>
      </c>
      <c r="H27" s="5"/>
      <c r="I27" s="5">
        <v>5</v>
      </c>
      <c r="J27" s="5">
        <v>1</v>
      </c>
      <c r="K27" s="5">
        <v>1</v>
      </c>
      <c r="L27" s="20"/>
    </row>
    <row r="28" spans="1:12" s="3" customFormat="1" ht="15.75" hidden="1" customHeight="1">
      <c r="A28" s="31"/>
      <c r="B28" s="6"/>
      <c r="C28" s="5"/>
      <c r="D28" s="5"/>
      <c r="E28" s="5"/>
      <c r="F28" s="5"/>
      <c r="G28" s="5"/>
      <c r="H28" s="5"/>
      <c r="I28" s="5"/>
      <c r="J28" s="5"/>
      <c r="K28" s="5"/>
      <c r="L28" s="20"/>
    </row>
    <row r="29" spans="1:12" ht="24" customHeight="1">
      <c r="A29" s="31"/>
      <c r="B29" s="91" t="s">
        <v>106</v>
      </c>
      <c r="C29" s="96"/>
      <c r="D29" s="96"/>
      <c r="E29" s="96"/>
      <c r="F29" s="96"/>
      <c r="G29" s="96"/>
      <c r="H29" s="96"/>
      <c r="I29" s="96"/>
      <c r="J29" s="96"/>
      <c r="K29" s="97"/>
    </row>
    <row r="30" spans="1:12" ht="15.75" customHeight="1">
      <c r="A30" s="31"/>
      <c r="B30" s="24" t="s">
        <v>64</v>
      </c>
      <c r="C30" s="5"/>
      <c r="D30" s="5"/>
      <c r="E30" s="5"/>
      <c r="F30" s="5"/>
      <c r="G30" s="5"/>
      <c r="H30" s="5"/>
      <c r="I30" s="5"/>
      <c r="J30" s="5"/>
      <c r="K30" s="5"/>
    </row>
    <row r="31" spans="1:12" ht="15.75" customHeight="1">
      <c r="A31" s="31">
        <v>1</v>
      </c>
      <c r="B31" s="6" t="s">
        <v>107</v>
      </c>
      <c r="C31" s="5">
        <v>4</v>
      </c>
      <c r="D31" s="5" t="s">
        <v>14</v>
      </c>
      <c r="E31" s="5">
        <v>45</v>
      </c>
      <c r="F31" s="5">
        <v>15</v>
      </c>
      <c r="G31" s="5">
        <v>15</v>
      </c>
      <c r="H31" s="5">
        <v>10</v>
      </c>
      <c r="I31" s="5">
        <v>5</v>
      </c>
      <c r="J31" s="5">
        <v>1</v>
      </c>
      <c r="K31" s="5">
        <v>2</v>
      </c>
    </row>
    <row r="32" spans="1:12" ht="15.75" customHeight="1">
      <c r="A32" s="31">
        <v>2</v>
      </c>
      <c r="B32" s="6" t="s">
        <v>120</v>
      </c>
      <c r="C32" s="5">
        <v>4</v>
      </c>
      <c r="D32" s="5" t="s">
        <v>14</v>
      </c>
      <c r="E32" s="5">
        <v>45</v>
      </c>
      <c r="F32" s="5">
        <v>15</v>
      </c>
      <c r="G32" s="5">
        <v>15</v>
      </c>
      <c r="H32" s="5">
        <v>10</v>
      </c>
      <c r="I32" s="5">
        <v>5</v>
      </c>
      <c r="J32" s="5">
        <v>1</v>
      </c>
      <c r="K32" s="5">
        <v>2</v>
      </c>
    </row>
    <row r="33" spans="1:12" ht="15.75" customHeight="1">
      <c r="A33" s="31">
        <v>3</v>
      </c>
      <c r="B33" s="6" t="s">
        <v>121</v>
      </c>
      <c r="C33" s="5">
        <v>4</v>
      </c>
      <c r="D33" s="5" t="s">
        <v>14</v>
      </c>
      <c r="E33" s="5">
        <v>45</v>
      </c>
      <c r="F33" s="5">
        <v>15</v>
      </c>
      <c r="G33" s="5">
        <v>15</v>
      </c>
      <c r="H33" s="5">
        <v>10</v>
      </c>
      <c r="I33" s="5">
        <v>5</v>
      </c>
      <c r="J33" s="5">
        <v>1</v>
      </c>
      <c r="K33" s="5">
        <v>2</v>
      </c>
    </row>
    <row r="34" spans="1:12" ht="15.75" customHeight="1">
      <c r="A34" s="31">
        <v>4</v>
      </c>
      <c r="B34" s="6" t="s">
        <v>117</v>
      </c>
      <c r="C34" s="5">
        <v>4</v>
      </c>
      <c r="D34" s="5" t="s">
        <v>14</v>
      </c>
      <c r="E34" s="5">
        <v>45</v>
      </c>
      <c r="F34" s="5">
        <v>15</v>
      </c>
      <c r="G34" s="5">
        <v>15</v>
      </c>
      <c r="H34" s="5">
        <v>10</v>
      </c>
      <c r="I34" s="5">
        <v>5</v>
      </c>
      <c r="J34" s="5">
        <v>1</v>
      </c>
      <c r="K34" s="5">
        <v>2</v>
      </c>
    </row>
    <row r="35" spans="1:12" ht="22.5" customHeight="1">
      <c r="A35" s="31"/>
      <c r="B35" s="91" t="s">
        <v>106</v>
      </c>
      <c r="C35" s="96"/>
      <c r="D35" s="96"/>
      <c r="E35" s="96"/>
      <c r="F35" s="96"/>
      <c r="G35" s="96"/>
      <c r="H35" s="96"/>
      <c r="I35" s="96"/>
      <c r="J35" s="96"/>
      <c r="K35" s="97"/>
    </row>
    <row r="36" spans="1:12" ht="15.75" customHeight="1">
      <c r="A36" s="31"/>
      <c r="B36" s="24" t="s">
        <v>65</v>
      </c>
      <c r="C36" s="5"/>
      <c r="D36" s="5"/>
      <c r="E36" s="5"/>
      <c r="F36" s="5"/>
      <c r="G36" s="5"/>
      <c r="H36" s="5"/>
      <c r="I36" s="5"/>
      <c r="J36" s="5"/>
      <c r="K36" s="5"/>
    </row>
    <row r="37" spans="1:12" ht="15.75" customHeight="1">
      <c r="A37" s="31">
        <v>1</v>
      </c>
      <c r="B37" s="6" t="s">
        <v>109</v>
      </c>
      <c r="C37" s="5">
        <v>2</v>
      </c>
      <c r="D37" s="5" t="s">
        <v>14</v>
      </c>
      <c r="E37" s="5">
        <v>30</v>
      </c>
      <c r="F37" s="5">
        <v>15</v>
      </c>
      <c r="G37" s="5">
        <v>10</v>
      </c>
      <c r="H37" s="5">
        <v>5</v>
      </c>
      <c r="I37" s="5"/>
      <c r="J37" s="5">
        <v>1</v>
      </c>
      <c r="K37" s="5">
        <v>1</v>
      </c>
    </row>
    <row r="38" spans="1:12" ht="15.75" customHeight="1">
      <c r="A38" s="31">
        <v>2</v>
      </c>
      <c r="B38" s="6" t="s">
        <v>113</v>
      </c>
      <c r="C38" s="5">
        <v>2</v>
      </c>
      <c r="D38" s="5" t="s">
        <v>14</v>
      </c>
      <c r="E38" s="5">
        <v>30</v>
      </c>
      <c r="F38" s="5">
        <v>15</v>
      </c>
      <c r="G38" s="5">
        <v>10</v>
      </c>
      <c r="H38" s="5">
        <v>5</v>
      </c>
      <c r="I38" s="5"/>
      <c r="J38" s="5">
        <v>1</v>
      </c>
      <c r="K38" s="5">
        <v>1</v>
      </c>
    </row>
    <row r="39" spans="1:12" ht="15.75" customHeight="1">
      <c r="A39" s="31">
        <v>3</v>
      </c>
      <c r="B39" s="6" t="s">
        <v>122</v>
      </c>
      <c r="C39" s="5">
        <v>2</v>
      </c>
      <c r="D39" s="5" t="s">
        <v>14</v>
      </c>
      <c r="E39" s="5">
        <v>30</v>
      </c>
      <c r="F39" s="5">
        <v>15</v>
      </c>
      <c r="G39" s="5">
        <v>10</v>
      </c>
      <c r="H39" s="5">
        <v>5</v>
      </c>
      <c r="I39" s="5"/>
      <c r="J39" s="5">
        <v>1</v>
      </c>
      <c r="K39" s="5">
        <v>1</v>
      </c>
    </row>
    <row r="40" spans="1:12" ht="15.75" customHeight="1">
      <c r="A40" s="31">
        <v>4</v>
      </c>
      <c r="B40" s="6" t="s">
        <v>123</v>
      </c>
      <c r="C40" s="5">
        <v>2</v>
      </c>
      <c r="D40" s="5" t="s">
        <v>14</v>
      </c>
      <c r="E40" s="5">
        <v>30</v>
      </c>
      <c r="F40" s="5">
        <v>15</v>
      </c>
      <c r="G40" s="5">
        <v>10</v>
      </c>
      <c r="H40" s="5">
        <v>5</v>
      </c>
      <c r="I40" s="5"/>
      <c r="J40" s="5">
        <v>1</v>
      </c>
      <c r="K40" s="5">
        <v>1</v>
      </c>
    </row>
    <row r="41" spans="1:12" ht="15.75" customHeight="1">
      <c r="A41" s="31"/>
      <c r="B41" s="6"/>
      <c r="C41" s="5"/>
      <c r="D41" s="5"/>
      <c r="E41" s="5"/>
      <c r="F41" s="5"/>
      <c r="G41" s="5"/>
      <c r="H41" s="5"/>
      <c r="I41" s="5"/>
      <c r="J41" s="5"/>
      <c r="K41" s="5"/>
    </row>
    <row r="42" spans="1:12" ht="15.75" customHeight="1">
      <c r="A42" s="31"/>
      <c r="B42" s="24" t="s">
        <v>66</v>
      </c>
      <c r="C42" s="5"/>
      <c r="D42" s="5"/>
      <c r="E42" s="5"/>
      <c r="F42" s="5"/>
      <c r="G42" s="5"/>
      <c r="H42" s="5"/>
      <c r="I42" s="5"/>
      <c r="J42" s="5"/>
      <c r="K42" s="5"/>
    </row>
    <row r="43" spans="1:12" ht="15.75" customHeight="1">
      <c r="A43" s="31">
        <v>1</v>
      </c>
      <c r="B43" s="36" t="s">
        <v>110</v>
      </c>
      <c r="C43" s="5">
        <v>2</v>
      </c>
      <c r="D43" s="5" t="s">
        <v>14</v>
      </c>
      <c r="E43" s="5">
        <v>30</v>
      </c>
      <c r="F43" s="5">
        <v>15</v>
      </c>
      <c r="G43" s="5">
        <v>10</v>
      </c>
      <c r="H43" s="5">
        <v>5</v>
      </c>
      <c r="I43" s="5"/>
      <c r="J43" s="5">
        <v>1</v>
      </c>
      <c r="K43" s="5">
        <v>1</v>
      </c>
    </row>
    <row r="44" spans="1:12" ht="15.75" customHeight="1">
      <c r="A44" s="31">
        <v>2</v>
      </c>
      <c r="B44" s="6" t="s">
        <v>124</v>
      </c>
      <c r="C44" s="5">
        <v>2</v>
      </c>
      <c r="D44" s="5" t="s">
        <v>14</v>
      </c>
      <c r="E44" s="5">
        <v>30</v>
      </c>
      <c r="F44" s="5">
        <v>15</v>
      </c>
      <c r="G44" s="5">
        <v>10</v>
      </c>
      <c r="H44" s="5">
        <v>5</v>
      </c>
      <c r="I44" s="5"/>
      <c r="J44" s="5">
        <v>1</v>
      </c>
      <c r="K44" s="5">
        <v>1</v>
      </c>
    </row>
    <row r="45" spans="1:12" ht="15.75" customHeight="1">
      <c r="A45" s="31">
        <v>3</v>
      </c>
      <c r="B45" s="6" t="s">
        <v>125</v>
      </c>
      <c r="C45" s="5">
        <v>2</v>
      </c>
      <c r="D45" s="5" t="s">
        <v>14</v>
      </c>
      <c r="E45" s="5">
        <v>30</v>
      </c>
      <c r="F45" s="5">
        <v>15</v>
      </c>
      <c r="G45" s="5">
        <v>10</v>
      </c>
      <c r="H45" s="5">
        <v>5</v>
      </c>
      <c r="I45" s="5"/>
      <c r="J45" s="5">
        <v>1</v>
      </c>
      <c r="K45" s="5">
        <v>1</v>
      </c>
    </row>
    <row r="46" spans="1:12" ht="27.75" customHeight="1">
      <c r="A46" s="31"/>
      <c r="B46" s="91" t="s">
        <v>106</v>
      </c>
      <c r="C46" s="96"/>
      <c r="D46" s="96"/>
      <c r="E46" s="96"/>
      <c r="F46" s="96"/>
      <c r="G46" s="96"/>
      <c r="H46" s="96"/>
      <c r="I46" s="96"/>
      <c r="J46" s="96"/>
      <c r="K46" s="97"/>
    </row>
    <row r="47" spans="1:12" s="8" customFormat="1" ht="15.75" customHeight="1">
      <c r="A47" s="31"/>
      <c r="B47" s="24" t="s">
        <v>67</v>
      </c>
      <c r="C47" s="5"/>
      <c r="D47" s="5"/>
      <c r="E47" s="5"/>
      <c r="F47" s="5"/>
      <c r="G47" s="5"/>
      <c r="H47" s="5"/>
      <c r="I47" s="5"/>
      <c r="J47" s="5"/>
      <c r="K47" s="5"/>
      <c r="L47" s="33"/>
    </row>
    <row r="48" spans="1:12" ht="15.75" customHeight="1">
      <c r="A48" s="31">
        <v>1</v>
      </c>
      <c r="B48" s="6" t="s">
        <v>126</v>
      </c>
      <c r="C48" s="5">
        <v>3</v>
      </c>
      <c r="D48" s="5" t="s">
        <v>14</v>
      </c>
      <c r="E48" s="5">
        <v>30</v>
      </c>
      <c r="F48" s="5">
        <v>15</v>
      </c>
      <c r="G48" s="5">
        <v>5</v>
      </c>
      <c r="H48" s="5">
        <v>5</v>
      </c>
      <c r="I48" s="5">
        <v>5</v>
      </c>
      <c r="J48" s="5">
        <v>1</v>
      </c>
      <c r="K48" s="5">
        <v>1</v>
      </c>
    </row>
    <row r="49" spans="1:12" ht="15.75" customHeight="1">
      <c r="A49" s="31">
        <v>2</v>
      </c>
      <c r="B49" s="6" t="s">
        <v>127</v>
      </c>
      <c r="C49" s="5">
        <v>3</v>
      </c>
      <c r="D49" s="5" t="s">
        <v>14</v>
      </c>
      <c r="E49" s="5">
        <v>30</v>
      </c>
      <c r="F49" s="5">
        <v>15</v>
      </c>
      <c r="G49" s="5">
        <v>5</v>
      </c>
      <c r="H49" s="5">
        <v>5</v>
      </c>
      <c r="I49" s="5">
        <v>5</v>
      </c>
      <c r="J49" s="5">
        <v>1</v>
      </c>
      <c r="K49" s="5">
        <v>1</v>
      </c>
    </row>
    <row r="50" spans="1:12" ht="15.75" customHeight="1">
      <c r="A50" s="31">
        <v>3</v>
      </c>
      <c r="B50" s="6" t="s">
        <v>129</v>
      </c>
      <c r="C50" s="5">
        <v>3</v>
      </c>
      <c r="D50" s="5" t="s">
        <v>14</v>
      </c>
      <c r="E50" s="5">
        <v>30</v>
      </c>
      <c r="F50" s="5">
        <v>15</v>
      </c>
      <c r="G50" s="5">
        <v>5</v>
      </c>
      <c r="H50" s="5">
        <v>5</v>
      </c>
      <c r="I50" s="5">
        <v>5</v>
      </c>
      <c r="J50" s="5">
        <v>1</v>
      </c>
      <c r="K50" s="5">
        <v>1</v>
      </c>
    </row>
    <row r="51" spans="1:12" ht="15.75" customHeight="1">
      <c r="A51" s="31">
        <v>4</v>
      </c>
      <c r="B51" s="6" t="s">
        <v>128</v>
      </c>
      <c r="C51" s="5">
        <v>3</v>
      </c>
      <c r="D51" s="5" t="s">
        <v>14</v>
      </c>
      <c r="E51" s="5">
        <v>30</v>
      </c>
      <c r="F51" s="5">
        <v>15</v>
      </c>
      <c r="G51" s="5">
        <v>5</v>
      </c>
      <c r="H51" s="5">
        <v>5</v>
      </c>
      <c r="I51" s="5">
        <v>5</v>
      </c>
      <c r="J51" s="5">
        <v>1</v>
      </c>
      <c r="K51" s="5">
        <v>1</v>
      </c>
    </row>
    <row r="52" spans="1:12" ht="22.5" customHeight="1">
      <c r="A52" s="31"/>
      <c r="B52" s="91" t="s">
        <v>111</v>
      </c>
      <c r="C52" s="96"/>
      <c r="D52" s="96"/>
      <c r="E52" s="96"/>
      <c r="F52" s="96"/>
      <c r="G52" s="96"/>
      <c r="H52" s="96"/>
      <c r="I52" s="96"/>
      <c r="J52" s="96"/>
      <c r="K52" s="97"/>
    </row>
    <row r="53" spans="1:12" ht="15.75" customHeight="1">
      <c r="A53" s="31"/>
      <c r="B53" s="24" t="s">
        <v>73</v>
      </c>
      <c r="C53" s="5"/>
      <c r="D53" s="5"/>
      <c r="E53" s="5"/>
      <c r="F53" s="5"/>
      <c r="G53" s="5"/>
      <c r="H53" s="5"/>
      <c r="I53" s="5"/>
      <c r="J53" s="5"/>
      <c r="K53" s="5"/>
    </row>
    <row r="54" spans="1:12" ht="15.75" customHeight="1">
      <c r="A54" s="31">
        <v>1</v>
      </c>
      <c r="B54" s="37" t="s">
        <v>130</v>
      </c>
      <c r="C54" s="38">
        <v>2</v>
      </c>
      <c r="D54" s="38" t="s">
        <v>14</v>
      </c>
      <c r="E54" s="38">
        <v>30</v>
      </c>
      <c r="F54" s="38">
        <v>15</v>
      </c>
      <c r="G54" s="38">
        <v>10</v>
      </c>
      <c r="H54" s="38"/>
      <c r="I54" s="38">
        <v>5</v>
      </c>
      <c r="J54" s="38">
        <v>1</v>
      </c>
      <c r="K54" s="38">
        <v>1</v>
      </c>
    </row>
    <row r="55" spans="1:12" ht="15.75" customHeight="1">
      <c r="A55" s="31">
        <v>2</v>
      </c>
      <c r="B55" s="6" t="s">
        <v>131</v>
      </c>
      <c r="C55" s="38">
        <v>2</v>
      </c>
      <c r="D55" s="38" t="s">
        <v>14</v>
      </c>
      <c r="E55" s="38">
        <v>30</v>
      </c>
      <c r="F55" s="38">
        <v>15</v>
      </c>
      <c r="G55" s="38">
        <v>10</v>
      </c>
      <c r="H55" s="38"/>
      <c r="I55" s="38">
        <v>5</v>
      </c>
      <c r="J55" s="38">
        <v>1</v>
      </c>
      <c r="K55" s="38">
        <v>1</v>
      </c>
    </row>
    <row r="56" spans="1:12" ht="15.75" customHeight="1">
      <c r="A56" s="31">
        <v>3</v>
      </c>
      <c r="B56" s="6" t="s">
        <v>132</v>
      </c>
      <c r="C56" s="38">
        <v>2</v>
      </c>
      <c r="D56" s="38" t="s">
        <v>14</v>
      </c>
      <c r="E56" s="38">
        <v>30</v>
      </c>
      <c r="F56" s="38">
        <v>15</v>
      </c>
      <c r="G56" s="38">
        <v>10</v>
      </c>
      <c r="H56" s="38"/>
      <c r="I56" s="38">
        <v>5</v>
      </c>
      <c r="J56" s="38">
        <v>1</v>
      </c>
      <c r="K56" s="38">
        <v>1</v>
      </c>
    </row>
    <row r="57" spans="1:12" ht="24" customHeight="1">
      <c r="A57" s="31"/>
      <c r="B57" s="91" t="s">
        <v>112</v>
      </c>
      <c r="C57" s="96"/>
      <c r="D57" s="96"/>
      <c r="E57" s="96"/>
      <c r="F57" s="96"/>
      <c r="G57" s="96"/>
      <c r="H57" s="96"/>
      <c r="I57" s="96"/>
      <c r="J57" s="96"/>
      <c r="K57" s="97"/>
    </row>
    <row r="58" spans="1:12" ht="15.75" customHeight="1">
      <c r="A58" s="31"/>
      <c r="B58" s="24" t="s">
        <v>74</v>
      </c>
      <c r="C58" s="5"/>
      <c r="D58" s="5"/>
      <c r="E58" s="5"/>
      <c r="F58" s="5"/>
      <c r="G58" s="5"/>
      <c r="H58" s="5"/>
      <c r="I58" s="5"/>
      <c r="J58" s="5"/>
      <c r="K58" s="5"/>
    </row>
    <row r="59" spans="1:12" ht="13.5" customHeight="1">
      <c r="A59" s="31">
        <v>1</v>
      </c>
      <c r="B59" s="6" t="s">
        <v>116</v>
      </c>
      <c r="C59" s="5">
        <v>2</v>
      </c>
      <c r="D59" s="5" t="s">
        <v>14</v>
      </c>
      <c r="E59" s="5">
        <v>30</v>
      </c>
      <c r="F59" s="5">
        <v>15</v>
      </c>
      <c r="G59" s="5">
        <v>15</v>
      </c>
      <c r="H59" s="5"/>
      <c r="I59" s="5"/>
      <c r="J59" s="5">
        <v>1</v>
      </c>
      <c r="K59" s="5">
        <v>1</v>
      </c>
    </row>
    <row r="60" spans="1:12" ht="13.5" customHeight="1">
      <c r="A60" s="31">
        <v>2</v>
      </c>
      <c r="B60" s="6" t="s">
        <v>133</v>
      </c>
      <c r="C60" s="5">
        <v>2</v>
      </c>
      <c r="D60" s="5" t="s">
        <v>14</v>
      </c>
      <c r="E60" s="5">
        <v>30</v>
      </c>
      <c r="F60" s="5">
        <v>15</v>
      </c>
      <c r="G60" s="5">
        <v>15</v>
      </c>
      <c r="H60" s="5"/>
      <c r="I60" s="5"/>
      <c r="J60" s="5">
        <v>1</v>
      </c>
      <c r="K60" s="5">
        <v>1</v>
      </c>
    </row>
    <row r="61" spans="1:12" ht="13.5" customHeight="1">
      <c r="A61" s="31">
        <v>3</v>
      </c>
      <c r="B61" s="6" t="s">
        <v>134</v>
      </c>
      <c r="C61" s="5">
        <v>2</v>
      </c>
      <c r="D61" s="5" t="s">
        <v>14</v>
      </c>
      <c r="E61" s="5">
        <v>30</v>
      </c>
      <c r="F61" s="5">
        <v>15</v>
      </c>
      <c r="G61" s="5">
        <v>15</v>
      </c>
      <c r="H61" s="5"/>
      <c r="I61" s="5"/>
      <c r="J61" s="5">
        <v>1</v>
      </c>
      <c r="K61" s="5">
        <v>1</v>
      </c>
    </row>
    <row r="62" spans="1:12" ht="15.75" customHeight="1">
      <c r="A62" s="31">
        <v>4</v>
      </c>
      <c r="B62" s="6" t="s">
        <v>135</v>
      </c>
      <c r="C62" s="5">
        <v>2</v>
      </c>
      <c r="D62" s="5" t="s">
        <v>14</v>
      </c>
      <c r="E62" s="5">
        <v>30</v>
      </c>
      <c r="F62" s="5">
        <v>15</v>
      </c>
      <c r="G62" s="5">
        <v>15</v>
      </c>
      <c r="H62" s="5"/>
      <c r="I62" s="5"/>
      <c r="J62" s="5">
        <v>1</v>
      </c>
      <c r="K62" s="5">
        <v>1</v>
      </c>
    </row>
    <row r="63" spans="1:12" ht="15.75" customHeight="1">
      <c r="A63" s="31"/>
      <c r="B63" s="24" t="s">
        <v>75</v>
      </c>
      <c r="C63" s="5"/>
      <c r="D63" s="5"/>
      <c r="E63" s="5"/>
      <c r="F63" s="5"/>
      <c r="G63" s="5"/>
      <c r="H63" s="5"/>
      <c r="I63" s="5"/>
      <c r="J63" s="5"/>
      <c r="K63" s="5"/>
    </row>
    <row r="64" spans="1:12" s="8" customFormat="1" ht="15.75" customHeight="1">
      <c r="A64" s="31">
        <v>1</v>
      </c>
      <c r="B64" s="6" t="s">
        <v>136</v>
      </c>
      <c r="C64" s="5">
        <v>2</v>
      </c>
      <c r="D64" s="5" t="s">
        <v>14</v>
      </c>
      <c r="E64" s="5">
        <v>30</v>
      </c>
      <c r="F64" s="5">
        <v>15</v>
      </c>
      <c r="G64" s="5">
        <v>15</v>
      </c>
      <c r="H64" s="5"/>
      <c r="I64" s="5"/>
      <c r="J64" s="5">
        <v>1</v>
      </c>
      <c r="K64" s="5">
        <v>1</v>
      </c>
      <c r="L64" s="33"/>
    </row>
    <row r="65" spans="1:12" ht="15.75" customHeight="1">
      <c r="A65" s="31">
        <v>2</v>
      </c>
      <c r="B65" s="6" t="s">
        <v>137</v>
      </c>
      <c r="C65" s="5">
        <v>2</v>
      </c>
      <c r="D65" s="5" t="s">
        <v>14</v>
      </c>
      <c r="E65" s="5">
        <v>30</v>
      </c>
      <c r="F65" s="5">
        <v>15</v>
      </c>
      <c r="G65" s="5">
        <v>15</v>
      </c>
      <c r="H65" s="5"/>
      <c r="I65" s="5"/>
      <c r="J65" s="5">
        <v>1</v>
      </c>
      <c r="K65" s="5">
        <v>1</v>
      </c>
    </row>
    <row r="66" spans="1:12" ht="15.75" customHeight="1">
      <c r="A66" s="31">
        <v>3</v>
      </c>
      <c r="B66" s="6" t="s">
        <v>138</v>
      </c>
      <c r="C66" s="5">
        <v>2</v>
      </c>
      <c r="D66" s="5" t="s">
        <v>14</v>
      </c>
      <c r="E66" s="5">
        <v>30</v>
      </c>
      <c r="F66" s="5">
        <v>15</v>
      </c>
      <c r="G66" s="5">
        <v>15</v>
      </c>
      <c r="H66" s="5"/>
      <c r="I66" s="5"/>
      <c r="J66" s="5">
        <v>1</v>
      </c>
      <c r="K66" s="5">
        <v>1</v>
      </c>
    </row>
    <row r="67" spans="1:12" ht="23.25" customHeight="1">
      <c r="A67" s="31"/>
      <c r="B67" s="91" t="s">
        <v>114</v>
      </c>
      <c r="C67" s="96"/>
      <c r="D67" s="96"/>
      <c r="E67" s="96"/>
      <c r="F67" s="96"/>
      <c r="G67" s="96"/>
      <c r="H67" s="96"/>
      <c r="I67" s="96"/>
      <c r="J67" s="96"/>
      <c r="K67" s="97"/>
    </row>
    <row r="68" spans="1:12" ht="15.75" customHeight="1">
      <c r="A68" s="31"/>
      <c r="B68" s="24" t="s">
        <v>83</v>
      </c>
      <c r="C68" s="38"/>
      <c r="D68" s="38"/>
      <c r="E68" s="38"/>
      <c r="F68" s="38"/>
      <c r="G68" s="38"/>
      <c r="H68" s="38"/>
      <c r="I68" s="38"/>
      <c r="J68" s="38"/>
      <c r="K68" s="38"/>
    </row>
    <row r="69" spans="1:12" ht="15.75" customHeight="1">
      <c r="A69" s="31">
        <v>1</v>
      </c>
      <c r="B69" s="37" t="s">
        <v>139</v>
      </c>
      <c r="C69" s="38">
        <v>3</v>
      </c>
      <c r="D69" s="38" t="s">
        <v>14</v>
      </c>
      <c r="E69" s="38">
        <v>30</v>
      </c>
      <c r="F69" s="38">
        <v>15</v>
      </c>
      <c r="G69" s="38">
        <v>5</v>
      </c>
      <c r="H69" s="38">
        <v>5</v>
      </c>
      <c r="I69" s="38">
        <v>5</v>
      </c>
      <c r="J69" s="38">
        <v>1</v>
      </c>
      <c r="K69" s="38">
        <v>1</v>
      </c>
    </row>
    <row r="70" spans="1:12" ht="15.75" customHeight="1">
      <c r="A70" s="31">
        <v>2</v>
      </c>
      <c r="B70" s="37" t="s">
        <v>140</v>
      </c>
      <c r="C70" s="38">
        <v>3</v>
      </c>
      <c r="D70" s="38" t="s">
        <v>14</v>
      </c>
      <c r="E70" s="38">
        <v>30</v>
      </c>
      <c r="F70" s="38">
        <v>15</v>
      </c>
      <c r="G70" s="38">
        <v>5</v>
      </c>
      <c r="H70" s="38">
        <v>5</v>
      </c>
      <c r="I70" s="38">
        <v>5</v>
      </c>
      <c r="J70" s="38">
        <v>1</v>
      </c>
      <c r="K70" s="38">
        <v>1</v>
      </c>
    </row>
    <row r="71" spans="1:12" ht="15.75" customHeight="1">
      <c r="A71" s="31">
        <v>3</v>
      </c>
      <c r="B71" s="37" t="s">
        <v>142</v>
      </c>
      <c r="C71" s="38">
        <v>3</v>
      </c>
      <c r="D71" s="38" t="s">
        <v>14</v>
      </c>
      <c r="E71" s="38">
        <v>30</v>
      </c>
      <c r="F71" s="38">
        <v>15</v>
      </c>
      <c r="G71" s="38">
        <v>5</v>
      </c>
      <c r="H71" s="38">
        <v>5</v>
      </c>
      <c r="I71" s="38">
        <v>5</v>
      </c>
      <c r="J71" s="38">
        <v>1</v>
      </c>
      <c r="K71" s="38">
        <v>1</v>
      </c>
    </row>
    <row r="72" spans="1:12" ht="15.75" customHeight="1">
      <c r="A72" s="31">
        <v>4</v>
      </c>
      <c r="B72" s="37" t="s">
        <v>141</v>
      </c>
      <c r="C72" s="38">
        <v>3</v>
      </c>
      <c r="D72" s="38" t="s">
        <v>14</v>
      </c>
      <c r="E72" s="38">
        <v>30</v>
      </c>
      <c r="F72" s="38">
        <v>15</v>
      </c>
      <c r="G72" s="38">
        <v>5</v>
      </c>
      <c r="H72" s="38">
        <v>5</v>
      </c>
      <c r="I72" s="38">
        <v>5</v>
      </c>
      <c r="J72" s="38">
        <v>1</v>
      </c>
      <c r="K72" s="38">
        <v>1</v>
      </c>
    </row>
    <row r="73" spans="1:12" ht="20.25" customHeight="1">
      <c r="A73" s="31"/>
      <c r="B73" s="91" t="s">
        <v>114</v>
      </c>
      <c r="C73" s="96"/>
      <c r="D73" s="96"/>
      <c r="E73" s="96"/>
      <c r="F73" s="96"/>
      <c r="G73" s="96"/>
      <c r="H73" s="96"/>
      <c r="I73" s="96"/>
      <c r="J73" s="96"/>
      <c r="K73" s="97"/>
    </row>
    <row r="74" spans="1:12" ht="15.75" customHeight="1">
      <c r="A74" s="31"/>
      <c r="B74" s="24" t="s">
        <v>84</v>
      </c>
      <c r="C74" s="5"/>
      <c r="D74" s="5"/>
      <c r="E74" s="5"/>
      <c r="F74" s="5"/>
      <c r="G74" s="5"/>
      <c r="H74" s="5"/>
      <c r="I74" s="5"/>
      <c r="J74" s="5"/>
      <c r="K74" s="5"/>
    </row>
    <row r="75" spans="1:12" s="8" customFormat="1" ht="15.75" customHeight="1">
      <c r="A75" s="31">
        <v>1</v>
      </c>
      <c r="B75" s="6" t="s">
        <v>143</v>
      </c>
      <c r="C75" s="5">
        <v>3</v>
      </c>
      <c r="D75" s="5" t="s">
        <v>14</v>
      </c>
      <c r="E75" s="5">
        <v>30</v>
      </c>
      <c r="F75" s="5">
        <v>15</v>
      </c>
      <c r="G75" s="5">
        <v>5</v>
      </c>
      <c r="H75" s="5">
        <v>10</v>
      </c>
      <c r="I75" s="5"/>
      <c r="J75" s="5">
        <v>1</v>
      </c>
      <c r="K75" s="5">
        <v>1</v>
      </c>
      <c r="L75" s="33"/>
    </row>
    <row r="76" spans="1:12" ht="15.75" customHeight="1">
      <c r="A76" s="31">
        <v>2</v>
      </c>
      <c r="B76" s="6" t="s">
        <v>115</v>
      </c>
      <c r="C76" s="5">
        <v>3</v>
      </c>
      <c r="D76" s="5" t="s">
        <v>14</v>
      </c>
      <c r="E76" s="5">
        <v>30</v>
      </c>
      <c r="F76" s="5">
        <v>15</v>
      </c>
      <c r="G76" s="5">
        <v>5</v>
      </c>
      <c r="H76" s="5">
        <v>10</v>
      </c>
      <c r="I76" s="5"/>
      <c r="J76" s="5">
        <v>1</v>
      </c>
      <c r="K76" s="5">
        <v>1</v>
      </c>
    </row>
    <row r="77" spans="1:12" ht="15.75" customHeight="1">
      <c r="A77" s="31">
        <v>3</v>
      </c>
      <c r="B77" s="6" t="s">
        <v>144</v>
      </c>
      <c r="C77" s="5">
        <v>3</v>
      </c>
      <c r="D77" s="5" t="s">
        <v>14</v>
      </c>
      <c r="E77" s="5">
        <v>30</v>
      </c>
      <c r="F77" s="5">
        <v>15</v>
      </c>
      <c r="G77" s="5">
        <v>5</v>
      </c>
      <c r="H77" s="5">
        <v>10</v>
      </c>
      <c r="I77" s="5"/>
      <c r="J77" s="5">
        <v>1</v>
      </c>
      <c r="K77" s="5">
        <v>1</v>
      </c>
    </row>
    <row r="78" spans="1:12" s="8" customFormat="1" ht="15.75" customHeight="1">
      <c r="A78" s="31"/>
      <c r="B78" s="24" t="s">
        <v>85</v>
      </c>
      <c r="C78" s="5"/>
      <c r="D78" s="5"/>
      <c r="E78" s="5"/>
      <c r="F78" s="5"/>
      <c r="G78" s="5"/>
      <c r="H78" s="5"/>
      <c r="I78" s="5"/>
      <c r="J78" s="5"/>
      <c r="K78" s="5"/>
      <c r="L78" s="33"/>
    </row>
    <row r="79" spans="1:12" ht="15.75" customHeight="1">
      <c r="A79" s="31">
        <v>1</v>
      </c>
      <c r="B79" s="6" t="s">
        <v>145</v>
      </c>
      <c r="C79" s="5">
        <v>3</v>
      </c>
      <c r="D79" s="5" t="s">
        <v>14</v>
      </c>
      <c r="E79" s="5">
        <v>30</v>
      </c>
      <c r="F79" s="5">
        <v>15</v>
      </c>
      <c r="G79" s="5">
        <v>5</v>
      </c>
      <c r="H79" s="5">
        <v>10</v>
      </c>
      <c r="I79" s="5"/>
      <c r="J79" s="5">
        <v>1</v>
      </c>
      <c r="K79" s="5">
        <v>1</v>
      </c>
    </row>
    <row r="80" spans="1:12" ht="15.75" customHeight="1">
      <c r="A80" s="31">
        <v>2</v>
      </c>
      <c r="B80" s="6" t="s">
        <v>146</v>
      </c>
      <c r="C80" s="5">
        <v>3</v>
      </c>
      <c r="D80" s="5" t="s">
        <v>14</v>
      </c>
      <c r="E80" s="5">
        <v>30</v>
      </c>
      <c r="F80" s="5">
        <v>15</v>
      </c>
      <c r="G80" s="5">
        <v>5</v>
      </c>
      <c r="H80" s="5">
        <v>10</v>
      </c>
      <c r="I80" s="5"/>
      <c r="J80" s="5">
        <v>1</v>
      </c>
      <c r="K80" s="5">
        <v>1</v>
      </c>
    </row>
    <row r="81" spans="1:11" ht="15.75" customHeight="1">
      <c r="A81" s="31">
        <v>3</v>
      </c>
      <c r="B81" s="39" t="s">
        <v>147</v>
      </c>
      <c r="C81" s="5">
        <v>3</v>
      </c>
      <c r="D81" s="5" t="s">
        <v>14</v>
      </c>
      <c r="E81" s="5">
        <v>30</v>
      </c>
      <c r="F81" s="5">
        <v>15</v>
      </c>
      <c r="G81" s="5">
        <v>5</v>
      </c>
      <c r="H81" s="5">
        <v>10</v>
      </c>
      <c r="I81" s="5"/>
      <c r="J81" s="5">
        <v>1</v>
      </c>
      <c r="K81" s="5">
        <v>1</v>
      </c>
    </row>
    <row r="82" spans="1:11">
      <c r="A82" s="75">
        <v>4</v>
      </c>
      <c r="B82" s="74" t="s">
        <v>148</v>
      </c>
      <c r="C82" s="5">
        <v>3</v>
      </c>
      <c r="D82" s="5" t="s">
        <v>14</v>
      </c>
      <c r="E82" s="5">
        <v>30</v>
      </c>
      <c r="F82" s="5">
        <v>15</v>
      </c>
      <c r="G82" s="5">
        <v>5</v>
      </c>
      <c r="H82" s="5">
        <v>10</v>
      </c>
      <c r="I82" s="5"/>
      <c r="J82" s="5">
        <v>1</v>
      </c>
      <c r="K82" s="5">
        <v>1</v>
      </c>
    </row>
    <row r="83" spans="1:11">
      <c r="B83" s="95"/>
      <c r="C83" s="95"/>
      <c r="D83" s="95"/>
      <c r="E83" s="95"/>
      <c r="F83" s="95"/>
      <c r="G83" s="95"/>
      <c r="H83" s="95"/>
      <c r="I83" s="95"/>
      <c r="J83" s="95"/>
      <c r="K83" s="95"/>
    </row>
  </sheetData>
  <mergeCells count="26">
    <mergeCell ref="B1:C1"/>
    <mergeCell ref="B2:F2"/>
    <mergeCell ref="B3:M3"/>
    <mergeCell ref="A4:A5"/>
    <mergeCell ref="B4:B5"/>
    <mergeCell ref="C4:C5"/>
    <mergeCell ref="D4:D5"/>
    <mergeCell ref="B83:K83"/>
    <mergeCell ref="B67:K67"/>
    <mergeCell ref="B73:K73"/>
    <mergeCell ref="B23:K23"/>
    <mergeCell ref="B29:K29"/>
    <mergeCell ref="B35:K35"/>
    <mergeCell ref="B46:K46"/>
    <mergeCell ref="B52:K52"/>
    <mergeCell ref="B57:K57"/>
    <mergeCell ref="B18:K18"/>
    <mergeCell ref="F4:F5"/>
    <mergeCell ref="G4:G5"/>
    <mergeCell ref="H4:H5"/>
    <mergeCell ref="B13:K13"/>
    <mergeCell ref="J4:J5"/>
    <mergeCell ref="K4:K5"/>
    <mergeCell ref="B6:K6"/>
    <mergeCell ref="I4:I5"/>
    <mergeCell ref="E4:E5"/>
  </mergeCells>
  <phoneticPr fontId="0" type="noConversion"/>
  <pageMargins left="0.25" right="0.25" top="0.75" bottom="0.75" header="0.3" footer="0.3"/>
  <pageSetup paperSize="9" scale="53" orientation="portrait" r:id="rId1"/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Sem. I - IV</vt:lpstr>
      <vt:lpstr>Sem. V-VII</vt:lpstr>
      <vt:lpstr>Przedmioty do wyboru</vt:lpstr>
      <vt:lpstr>'Sem. I - IV'!Obszar_wydruku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2020-09-14T09:24:19Z</cp:lastPrinted>
  <dcterms:created xsi:type="dcterms:W3CDTF">2015-06-05T18:19:34Z</dcterms:created>
  <dcterms:modified xsi:type="dcterms:W3CDTF">2022-12-21T08:58:34Z</dcterms:modified>
</cp:coreProperties>
</file>