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05" windowHeight="7230" activeTab="2"/>
  </bookViews>
  <sheets>
    <sheet name="GO" sheetId="1" r:id="rId1"/>
    <sheet name="AZE" sheetId="2" r:id="rId2"/>
    <sheet name="GWŚ" sheetId="3" r:id="rId3"/>
    <sheet name="wybór 2" sheetId="4" r:id="rId4"/>
  </sheets>
  <definedNames/>
  <calcPr fullCalcOnLoad="1"/>
</workbook>
</file>

<file path=xl/sharedStrings.xml><?xml version="1.0" encoding="utf-8"?>
<sst xmlns="http://schemas.openxmlformats.org/spreadsheetml/2006/main" count="431" uniqueCount="136">
  <si>
    <t>e</t>
  </si>
  <si>
    <t>z</t>
  </si>
  <si>
    <t>Przedmiot do wyboru 2</t>
  </si>
  <si>
    <t>Razem</t>
  </si>
  <si>
    <t>Ogółem</t>
  </si>
  <si>
    <t>Energetyka rozproszona</t>
  </si>
  <si>
    <t>Przedmiot do wyboru 3</t>
  </si>
  <si>
    <t>Niekonwencjonalne zasoby energii</t>
  </si>
  <si>
    <t>Odzysk surowców i energii z odpadów i ścieków</t>
  </si>
  <si>
    <t>Przedmiot</t>
  </si>
  <si>
    <t>ECTS</t>
  </si>
  <si>
    <t>Forma zal.</t>
  </si>
  <si>
    <t>Godziny ogółem</t>
  </si>
  <si>
    <t>Wykłady</t>
  </si>
  <si>
    <t>Ćw.Aud.</t>
  </si>
  <si>
    <t>Ćw.Lab.</t>
  </si>
  <si>
    <t>semestr I</t>
  </si>
  <si>
    <t>semestr II</t>
  </si>
  <si>
    <t>semestr III</t>
  </si>
  <si>
    <t>semestr IV</t>
  </si>
  <si>
    <t>%</t>
  </si>
  <si>
    <t>Przedmioty obieralne:</t>
  </si>
  <si>
    <t>Przedmioty do wyboru</t>
  </si>
  <si>
    <t>Język obcy</t>
  </si>
  <si>
    <t>Seminarium dyplomowe i projekt inżynierski</t>
  </si>
  <si>
    <t>Przyporządkowanie kierunku do dyscyplin</t>
  </si>
  <si>
    <t>1. Inżynieria środowiska, górnictwo i energetyka</t>
  </si>
  <si>
    <t>2. Inżynieria mechaniczna</t>
  </si>
  <si>
    <t>Udział procentowy w całości godzin</t>
  </si>
  <si>
    <t>Przedmiot do wyboru 1</t>
  </si>
  <si>
    <t>Przedmiot do wyboru 4</t>
  </si>
  <si>
    <t>Wydział Inżynierii Produkcji</t>
  </si>
  <si>
    <t xml:space="preserve">Statystyka </t>
  </si>
  <si>
    <t xml:space="preserve">e </t>
  </si>
  <si>
    <t xml:space="preserve">Chemia środowiska </t>
  </si>
  <si>
    <t xml:space="preserve">Monitoring środowiska </t>
  </si>
  <si>
    <t xml:space="preserve">Automatyka, sterowanie i eksploatacja urządzeń technicznych </t>
  </si>
  <si>
    <t xml:space="preserve">z </t>
  </si>
  <si>
    <t xml:space="preserve">Systemy informacji o środowisku </t>
  </si>
  <si>
    <t xml:space="preserve">Niezawodność i bezpieczeństwo systemów inżynierskich </t>
  </si>
  <si>
    <t xml:space="preserve">Zarządzanie środowiskiem w przedsiębiorstwie </t>
  </si>
  <si>
    <t xml:space="preserve">Technologia i organizacja robót instalacyjnych </t>
  </si>
  <si>
    <t xml:space="preserve">Agroenergetyka </t>
  </si>
  <si>
    <t xml:space="preserve">Biopaliwa </t>
  </si>
  <si>
    <t xml:space="preserve">Planowanie przestrzenne </t>
  </si>
  <si>
    <t xml:space="preserve">Prawo w energetyce alternatywnej </t>
  </si>
  <si>
    <t xml:space="preserve">Seminarium dyplomowe 1 </t>
  </si>
  <si>
    <t xml:space="preserve">Odpady w energetyce </t>
  </si>
  <si>
    <t xml:space="preserve">Toksykologia </t>
  </si>
  <si>
    <t xml:space="preserve">Techniki w energetyce alternatywnej </t>
  </si>
  <si>
    <t xml:space="preserve">Seminarium dyplomowe 2 </t>
  </si>
  <si>
    <t xml:space="preserve">Praca dyplomowa i egzamin dyplomowy </t>
  </si>
  <si>
    <t xml:space="preserve">Projektowanie sieci i instalacji wodociągowych </t>
  </si>
  <si>
    <t xml:space="preserve">4 </t>
  </si>
  <si>
    <t xml:space="preserve">21 </t>
  </si>
  <si>
    <t xml:space="preserve">14 </t>
  </si>
  <si>
    <t xml:space="preserve">7 </t>
  </si>
  <si>
    <t xml:space="preserve">0 </t>
  </si>
  <si>
    <t xml:space="preserve">2 </t>
  </si>
  <si>
    <t xml:space="preserve">1 </t>
  </si>
  <si>
    <t xml:space="preserve">Zagospodarowanie i przeróbka osadów ściekowych </t>
  </si>
  <si>
    <t xml:space="preserve">28 </t>
  </si>
  <si>
    <t xml:space="preserve">Urządzenia do uzdatniania wody i oczyszczania ścieków </t>
  </si>
  <si>
    <t xml:space="preserve">3 </t>
  </si>
  <si>
    <t xml:space="preserve">Przedmiot do wyboru 4 </t>
  </si>
  <si>
    <t xml:space="preserve">Projektowanie sieci i instalacji kanalizacyjnych </t>
  </si>
  <si>
    <t xml:space="preserve">Prawo w gospodarce wodno-ściekowej </t>
  </si>
  <si>
    <t>Technologie proekologiczne</t>
  </si>
  <si>
    <t xml:space="preserve">Kosztorysowanie </t>
  </si>
  <si>
    <t>Ekofilozofia</t>
  </si>
  <si>
    <t>Zrównoważony rozwój i zagrożenia biosfery</t>
  </si>
  <si>
    <t>Mikroorganizmy w bioremediacji środowiska</t>
  </si>
  <si>
    <t>Odpady specjalne i niebezpieczne</t>
  </si>
  <si>
    <t>Hydrofitowe oczyszczalnie ścieków</t>
  </si>
  <si>
    <t>Ochrona środowiska w ekoenergetyce</t>
  </si>
  <si>
    <t>Odpady w gospodarce wodno-ściekowej</t>
  </si>
  <si>
    <t>Przedmiot do wyboru 5</t>
  </si>
  <si>
    <t xml:space="preserve">Ekonomiczne aspeky energetyki alternatywnej </t>
  </si>
  <si>
    <t>Prawo w gospodarce odpadami</t>
  </si>
  <si>
    <t>Technologie gospodarki odpadami</t>
  </si>
  <si>
    <t>Ochrona środowiska w gospodarce odpadami</t>
  </si>
  <si>
    <t xml:space="preserve">Ekonomiczne aspekty gospodarki odpadami </t>
  </si>
  <si>
    <t>Odpady w inżynieri i ochronie środowiska</t>
  </si>
  <si>
    <t>Zagospodarowanie osadów ściekowych</t>
  </si>
  <si>
    <t xml:space="preserve">Przedmiot do wyboru 1 </t>
  </si>
  <si>
    <t xml:space="preserve">Przedmiot do wyboru 2 </t>
  </si>
  <si>
    <t xml:space="preserve">Przedmiot do wyboru 3 </t>
  </si>
  <si>
    <t xml:space="preserve">Przedmiot do wyboru 5 </t>
  </si>
  <si>
    <t>Przedmiot do wyboru</t>
  </si>
  <si>
    <t xml:space="preserve">Ekonomika w gospodarce wodno-ściekowej </t>
  </si>
  <si>
    <t>Prośrodowiskowe zarządzanie agroekosystemami</t>
  </si>
  <si>
    <t>Systemy informacji o środowisku</t>
  </si>
  <si>
    <t>Przedmioty należące do obszaru nauk humanistycznych i nauk społecznych</t>
  </si>
  <si>
    <t>Ekonomika w gospodarce wodno-ściekowej</t>
  </si>
  <si>
    <t>Prawo w gospodarce wodno-ściekowej</t>
  </si>
  <si>
    <t>Prawo w energetyce alternatywnej</t>
  </si>
  <si>
    <t>Zarządzanie środowiskiem w przedsiębiorstwie</t>
  </si>
  <si>
    <t>Ocena jakości wód i ścieków</t>
  </si>
  <si>
    <t>Język obcy 2</t>
  </si>
  <si>
    <t xml:space="preserve">Język obcy 2 </t>
  </si>
  <si>
    <t>Wykładów na zjazd</t>
  </si>
  <si>
    <t>Ćwiczeń na zjazd</t>
  </si>
  <si>
    <t>1.</t>
  </si>
  <si>
    <t>2.</t>
  </si>
  <si>
    <t>8.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</si>
  <si>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</si>
  <si>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</si>
  <si>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</si>
  <si>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</si>
  <si>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</si>
  <si>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</si>
  <si>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</si>
  <si>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</si>
  <si>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</si>
  <si>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</si>
  <si>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</si>
  <si>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</si>
  <si>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</si>
  <si>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</si>
  <si>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</si>
  <si>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</si>
  <si>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</si>
  <si>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</si>
  <si>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</si>
  <si>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</si>
  <si>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</si>
  <si>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</si>
  <si>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Numer przedmiotu</t>
  </si>
  <si>
    <t>Ekonomiczne aspekty gospodarki odpadami</t>
  </si>
  <si>
    <t>Ekofilozofia / Zrównoważony rozwój i zagrożenia biosfery</t>
  </si>
  <si>
    <t>Toksykologia</t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</si>
  <si>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odpadami</t>
    </r>
    <r>
      <rPr>
        <b/>
        <sz val="9"/>
        <rFont val="Arial"/>
        <family val="2"/>
      </rPr>
      <t>, studia niestacjonarne II stopnia. Korekta planu studiów zatwierdzona uchwałą Rady Wydziału z dnia 25.09.2019 r., obowiązuje w roku akademickim 2019/2020 dla naboru z roku akademickiego 2018/2019. W każdym semestrze jest po 7 zjazdów.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</si>
  <si>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alternatywne źródła energii</t>
    </r>
    <r>
      <rPr>
        <b/>
        <sz val="9"/>
        <rFont val="Arial"/>
        <family val="2"/>
      </rPr>
      <t>, studia niestacjonarne II stopnia. Korekta planu studiów zatwierdzona uchwałą Rady Wydziału z dnia 25.09.2019 r., obowiązuje w roku akademickim 2019/2020 dla naboru z roku akademickiego 2018/2019. W każdym semestrze jest po 7 zjazdów.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</si>
  <si>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wodno-ściekowa</t>
    </r>
    <r>
      <rPr>
        <b/>
        <sz val="9"/>
        <rFont val="Arial"/>
        <family val="2"/>
      </rPr>
      <t>, studia niestacjonarne II stopnia. Korekta planu studiów zatwierdzona uchwałą Rady Wydziału z dnia 25.09.2019 r., obowiązuje w roku akademickim 2019/2020 dla naboru z roku akademickiego 2018/2019. W każdym semestrze jest po 7 zjazdów.</t>
    </r>
  </si>
  <si>
    <t xml:space="preserve">Kierunek: Inżynieria Środowiska, blok przedmiotów do wyboru, studia niestacjonarne II stopnia. Korekta planu studiów zatwierdzona uchwałą Rady Wydziału z dnia 25.09.2019 r., obowiązuje w roku akademickim 2019/2020 dla naboru z roku akademickiego 2018/2019. W każdym semestrze jest po 7 zjazdów.
</t>
  </si>
  <si>
    <t>26.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</si>
</sst>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1"/>
      <color indexed="8"/>
      <name val="Czcionka tekstu podstawowego"/>
      <family val="2"/>
    </font>
    <font>
      <sz val="10"/>
      <name val="Arial"/>
      <family val="0"/>
    </font>
    <font>
      <sz val="8"/>
      <name val="Czcionka tekstu podstawowego"/>
      <family val="2"/>
    </font>
    <font>
      <sz val="11"/>
      <color indexed="10"/>
      <name val="Czcionka tekstu podstawowego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Czcionka tekstu podstawowego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sz val="8"/>
      <name val="Czcionka tekstu podstawowego"/>
      <family val="0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sz val="9"/>
      <color indexed="8"/>
      <name val="Arial Narrow"/>
      <family val="2"/>
    </font>
    <font>
      <b/>
      <sz val="8"/>
      <color indexed="8"/>
      <name val="Czcionka tekstu podstawowego"/>
      <family val="0"/>
    </font>
    <font>
      <sz val="10"/>
      <color indexed="8"/>
      <name val="Arial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26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5" fillId="0" borderId="0">
      <alignment/>
      <protection/>
    </xf>
    <xf numFmtId="0" fontId="56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52" applyFont="1" applyFill="1" applyAlignment="1">
      <alignment horizontal="center"/>
      <protection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" fontId="7" fillId="0" borderId="10" xfId="52" applyNumberFormat="1" applyFont="1" applyFill="1" applyBorder="1" applyAlignment="1">
      <alignment horizontal="left" vertical="center"/>
      <protection/>
    </xf>
    <xf numFmtId="167" fontId="7" fillId="0" borderId="10" xfId="52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9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center"/>
      <protection/>
    </xf>
    <xf numFmtId="0" fontId="10" fillId="0" borderId="0" xfId="44" applyFont="1" applyAlignment="1">
      <alignment horizontal="left"/>
      <protection/>
    </xf>
    <xf numFmtId="1" fontId="11" fillId="0" borderId="0" xfId="52" applyNumberFormat="1" applyFont="1" applyFill="1" applyAlignment="1">
      <alignment horizontal="center"/>
      <protection/>
    </xf>
    <xf numFmtId="0" fontId="7" fillId="0" borderId="0" xfId="52" applyFont="1" applyFill="1" applyAlignment="1">
      <alignment horizontal="left"/>
      <protection/>
    </xf>
    <xf numFmtId="1" fontId="7" fillId="0" borderId="0" xfId="52" applyNumberFormat="1" applyFont="1" applyFill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4" fillId="0" borderId="10" xfId="52" applyNumberFormat="1" applyFont="1" applyFill="1" applyBorder="1" applyAlignment="1">
      <alignment horizontal="left" vertical="center"/>
      <protection/>
    </xf>
    <xf numFmtId="167" fontId="4" fillId="0" borderId="10" xfId="52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52" applyFont="1" applyFill="1" applyAlignment="1">
      <alignment horizontal="left"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44" applyFont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1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6" fillId="0" borderId="0" xfId="0" applyFont="1" applyAlignment="1">
      <alignment/>
    </xf>
    <xf numFmtId="0" fontId="4" fillId="0" borderId="0" xfId="44" applyFont="1" applyAlignment="1">
      <alignment horizontal="center"/>
      <protection/>
    </xf>
    <xf numFmtId="0" fontId="4" fillId="0" borderId="0" xfId="44" applyFont="1" applyAlignment="1">
      <alignment horizontal="left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44" applyFont="1" applyAlignment="1">
      <alignment horizontal="left"/>
      <protection/>
    </xf>
    <xf numFmtId="0" fontId="13" fillId="0" borderId="0" xfId="44" applyFont="1" applyAlignment="1">
      <alignment horizontal="center"/>
      <protection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10" xfId="52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62" applyFont="1" applyFill="1" applyBorder="1" applyAlignment="1" applyProtection="1">
      <alignment horizontal="center" vertical="center" textRotation="90" wrapText="1"/>
      <protection/>
    </xf>
    <xf numFmtId="166" fontId="4" fillId="0" borderId="10" xfId="62" applyFont="1" applyFill="1" applyBorder="1" applyAlignment="1" applyProtection="1">
      <alignment horizontal="center" vertical="center" textRotation="90"/>
      <protection/>
    </xf>
    <xf numFmtId="49" fontId="4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>
      <alignment horizontal="center"/>
    </xf>
    <xf numFmtId="0" fontId="7" fillId="0" borderId="0" xfId="44" applyFont="1" applyAlignment="1">
      <alignment horizontal="center"/>
      <protection/>
    </xf>
    <xf numFmtId="0" fontId="7" fillId="0" borderId="0" xfId="44" applyFont="1" applyAlignment="1">
      <alignment horizontal="left"/>
      <protection/>
    </xf>
    <xf numFmtId="2" fontId="7" fillId="0" borderId="0" xfId="52" applyNumberFormat="1" applyFont="1" applyFill="1" applyAlignment="1">
      <alignment horizontal="center"/>
      <protection/>
    </xf>
    <xf numFmtId="0" fontId="9" fillId="0" borderId="0" xfId="44" applyFont="1" applyAlignment="1">
      <alignment horizontal="left"/>
      <protection/>
    </xf>
    <xf numFmtId="0" fontId="9" fillId="0" borderId="0" xfId="44" applyFont="1" applyAlignment="1">
      <alignment horizontal="center"/>
      <protection/>
    </xf>
    <xf numFmtId="0" fontId="20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166" fontId="7" fillId="0" borderId="10" xfId="62" applyFont="1" applyFill="1" applyBorder="1" applyAlignment="1" applyProtection="1">
      <alignment horizontal="center" vertical="center" textRotation="90" wrapText="1"/>
      <protection/>
    </xf>
    <xf numFmtId="166" fontId="7" fillId="0" borderId="10" xfId="62" applyFont="1" applyFill="1" applyBorder="1" applyAlignment="1" applyProtection="1">
      <alignment horizontal="center" vertical="center" textRotation="90"/>
      <protection/>
    </xf>
    <xf numFmtId="49" fontId="7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6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left" vertical="top" wrapText="1"/>
    </xf>
    <xf numFmtId="0" fontId="19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19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16" fillId="0" borderId="1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6" fillId="32" borderId="10" xfId="0" applyFont="1" applyFill="1" applyBorder="1" applyAlignment="1">
      <alignment horizontal="left" vertical="top"/>
    </xf>
    <xf numFmtId="0" fontId="16" fillId="0" borderId="10" xfId="0" applyFont="1" applyBorder="1" applyAlignment="1" quotePrefix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7" fillId="0" borderId="11" xfId="52" applyFont="1" applyFill="1" applyBorder="1" applyAlignment="1">
      <alignment horizontal="center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3" xfId="52" applyFont="1" applyFill="1" applyBorder="1" applyAlignment="1">
      <alignment horizontal="center"/>
      <protection/>
    </xf>
    <xf numFmtId="1" fontId="17" fillId="0" borderId="11" xfId="52" applyNumberFormat="1" applyFont="1" applyFill="1" applyBorder="1" applyAlignment="1">
      <alignment horizontal="center" vertical="center" wrapText="1"/>
      <protection/>
    </xf>
    <xf numFmtId="1" fontId="17" fillId="0" borderId="12" xfId="52" applyNumberFormat="1" applyFont="1" applyFill="1" applyBorder="1" applyAlignment="1">
      <alignment horizontal="center" vertical="center" wrapText="1"/>
      <protection/>
    </xf>
    <xf numFmtId="1" fontId="17" fillId="0" borderId="13" xfId="52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/>
    </xf>
    <xf numFmtId="1" fontId="17" fillId="0" borderId="0" xfId="52" applyNumberFormat="1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7" fillId="0" borderId="10" xfId="52" applyFont="1" applyFill="1" applyBorder="1" applyAlignment="1">
      <alignment horizontal="center"/>
      <protection/>
    </xf>
    <xf numFmtId="1" fontId="17" fillId="0" borderId="10" xfId="52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/>
    </xf>
    <xf numFmtId="0" fontId="17" fillId="0" borderId="10" xfId="52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2"/>
  <sheetViews>
    <sheetView zoomScale="91" zoomScaleNormal="91" zoomScalePageLayoutView="0" workbookViewId="0" topLeftCell="A1">
      <selection activeCell="J45" sqref="A1:J45"/>
    </sheetView>
  </sheetViews>
  <sheetFormatPr defaultColWidth="8.796875" defaultRowHeight="14.25"/>
  <cols>
    <col min="1" max="1" width="3.8984375" style="0" customWidth="1"/>
    <col min="2" max="2" width="32.8984375" style="0" customWidth="1"/>
    <col min="3" max="10" width="4.5" style="0" customWidth="1"/>
    <col min="14" max="14" width="9.5" style="21" customWidth="1"/>
  </cols>
  <sheetData>
    <row r="1" spans="1:14" ht="12.75" customHeight="1">
      <c r="A1" s="96" t="s">
        <v>31</v>
      </c>
      <c r="B1" s="97"/>
      <c r="C1" s="97"/>
      <c r="D1" s="97"/>
      <c r="E1" s="97"/>
      <c r="F1" s="97"/>
      <c r="G1" s="97"/>
      <c r="H1" s="97"/>
      <c r="I1" s="97"/>
      <c r="J1" s="98"/>
      <c r="N1"/>
    </row>
    <row r="2" spans="1:14" ht="47.25" customHeight="1">
      <c r="A2" s="99" t="s">
        <v>131</v>
      </c>
      <c r="B2" s="100"/>
      <c r="C2" s="100"/>
      <c r="D2" s="100"/>
      <c r="E2" s="100"/>
      <c r="F2" s="100"/>
      <c r="G2" s="100"/>
      <c r="H2" s="100"/>
      <c r="I2" s="100"/>
      <c r="J2" s="101"/>
      <c r="N2"/>
    </row>
    <row r="3" spans="1:54" ht="83.25" customHeight="1">
      <c r="A3" s="52" t="s">
        <v>127</v>
      </c>
      <c r="B3" s="50" t="s">
        <v>9</v>
      </c>
      <c r="C3" s="51" t="s">
        <v>10</v>
      </c>
      <c r="D3" s="52" t="s">
        <v>11</v>
      </c>
      <c r="E3" s="52" t="s">
        <v>12</v>
      </c>
      <c r="F3" s="53" t="s">
        <v>13</v>
      </c>
      <c r="G3" s="54" t="s">
        <v>14</v>
      </c>
      <c r="H3" s="54" t="s">
        <v>15</v>
      </c>
      <c r="I3" s="53" t="s">
        <v>100</v>
      </c>
      <c r="J3" s="53" t="s">
        <v>101</v>
      </c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14" ht="12.75" customHeight="1">
      <c r="A4" s="81"/>
      <c r="B4" s="107" t="s">
        <v>16</v>
      </c>
      <c r="C4" s="107"/>
      <c r="D4" s="107"/>
      <c r="E4" s="107"/>
      <c r="F4" s="107"/>
      <c r="G4" s="107"/>
      <c r="H4" s="107"/>
      <c r="I4" s="107"/>
      <c r="J4" s="107"/>
      <c r="N4"/>
    </row>
    <row r="5" spans="1:14" ht="12.75" customHeight="1">
      <c r="A5" s="83" t="s">
        <v>102</v>
      </c>
      <c r="B5" s="34" t="s">
        <v>32</v>
      </c>
      <c r="C5" s="35">
        <v>4</v>
      </c>
      <c r="D5" s="35" t="s">
        <v>33</v>
      </c>
      <c r="E5" s="35">
        <v>28</v>
      </c>
      <c r="F5" s="35">
        <v>7</v>
      </c>
      <c r="G5" s="35">
        <v>7</v>
      </c>
      <c r="H5" s="35">
        <v>14</v>
      </c>
      <c r="I5" s="35">
        <v>1</v>
      </c>
      <c r="J5" s="35">
        <v>3</v>
      </c>
      <c r="N5"/>
    </row>
    <row r="6" spans="1:14" ht="12.75" customHeight="1">
      <c r="A6" s="83" t="s">
        <v>103</v>
      </c>
      <c r="B6" s="34" t="s">
        <v>34</v>
      </c>
      <c r="C6" s="35">
        <v>4</v>
      </c>
      <c r="D6" s="35" t="s">
        <v>33</v>
      </c>
      <c r="E6" s="35">
        <v>28</v>
      </c>
      <c r="F6" s="35">
        <v>7</v>
      </c>
      <c r="G6" s="35">
        <v>7</v>
      </c>
      <c r="H6" s="35">
        <v>14</v>
      </c>
      <c r="I6" s="35">
        <v>1</v>
      </c>
      <c r="J6" s="35">
        <v>3</v>
      </c>
      <c r="N6"/>
    </row>
    <row r="7" spans="1:14" ht="12.75" customHeight="1">
      <c r="A7" s="83" t="s">
        <v>105</v>
      </c>
      <c r="B7" s="34" t="s">
        <v>35</v>
      </c>
      <c r="C7" s="35">
        <v>4</v>
      </c>
      <c r="D7" s="35" t="s">
        <v>33</v>
      </c>
      <c r="E7" s="35">
        <v>28</v>
      </c>
      <c r="F7" s="35">
        <v>14</v>
      </c>
      <c r="G7" s="35">
        <v>7</v>
      </c>
      <c r="H7" s="35">
        <v>7</v>
      </c>
      <c r="I7" s="35">
        <v>2</v>
      </c>
      <c r="J7" s="35">
        <v>2</v>
      </c>
      <c r="N7"/>
    </row>
    <row r="8" spans="1:14" ht="23.25" customHeight="1">
      <c r="A8" s="94" t="s">
        <v>106</v>
      </c>
      <c r="B8" s="34" t="s">
        <v>36</v>
      </c>
      <c r="C8" s="35">
        <v>4</v>
      </c>
      <c r="D8" s="35" t="s">
        <v>37</v>
      </c>
      <c r="E8" s="35">
        <v>28</v>
      </c>
      <c r="F8" s="35">
        <v>14</v>
      </c>
      <c r="G8" s="35">
        <v>7</v>
      </c>
      <c r="H8" s="35">
        <v>7</v>
      </c>
      <c r="I8" s="35">
        <v>2</v>
      </c>
      <c r="J8" s="35">
        <v>2</v>
      </c>
      <c r="N8"/>
    </row>
    <row r="9" spans="1:14" ht="12.75" customHeight="1">
      <c r="A9" s="83" t="s">
        <v>107</v>
      </c>
      <c r="B9" s="34" t="s">
        <v>84</v>
      </c>
      <c r="C9" s="35">
        <v>3</v>
      </c>
      <c r="D9" s="35" t="s">
        <v>37</v>
      </c>
      <c r="E9" s="35">
        <v>21</v>
      </c>
      <c r="F9" s="35">
        <v>14</v>
      </c>
      <c r="G9" s="35">
        <v>7</v>
      </c>
      <c r="H9" s="35">
        <v>0</v>
      </c>
      <c r="I9" s="35">
        <v>2</v>
      </c>
      <c r="J9" s="35">
        <v>1</v>
      </c>
      <c r="N9"/>
    </row>
    <row r="10" spans="1:14" ht="12.75" customHeight="1">
      <c r="A10" s="84"/>
      <c r="B10" s="5" t="s">
        <v>3</v>
      </c>
      <c r="C10" s="6">
        <f>SUM(C5:C9)</f>
        <v>19</v>
      </c>
      <c r="D10" s="6">
        <v>3</v>
      </c>
      <c r="E10" s="6">
        <f aca="true" t="shared" si="0" ref="E10:J10">SUM(E5:E9)</f>
        <v>133</v>
      </c>
      <c r="F10" s="6">
        <f t="shared" si="0"/>
        <v>56</v>
      </c>
      <c r="G10" s="6">
        <f t="shared" si="0"/>
        <v>35</v>
      </c>
      <c r="H10" s="6">
        <f t="shared" si="0"/>
        <v>42</v>
      </c>
      <c r="I10" s="6">
        <f t="shared" si="0"/>
        <v>8</v>
      </c>
      <c r="J10" s="6">
        <f t="shared" si="0"/>
        <v>11</v>
      </c>
      <c r="N10"/>
    </row>
    <row r="11" spans="1:14" ht="12.75" customHeight="1">
      <c r="A11" s="84"/>
      <c r="B11" s="108" t="s">
        <v>17</v>
      </c>
      <c r="C11" s="108"/>
      <c r="D11" s="108"/>
      <c r="E11" s="108"/>
      <c r="F11" s="108"/>
      <c r="G11" s="108"/>
      <c r="H11" s="108"/>
      <c r="I11" s="108"/>
      <c r="J11" s="108"/>
      <c r="N11"/>
    </row>
    <row r="12" spans="1:14" ht="12.75" customHeight="1">
      <c r="A12" s="83" t="s">
        <v>108</v>
      </c>
      <c r="B12" s="34" t="s">
        <v>98</v>
      </c>
      <c r="C12" s="35">
        <v>1</v>
      </c>
      <c r="D12" s="35" t="s">
        <v>33</v>
      </c>
      <c r="E12" s="35">
        <v>15</v>
      </c>
      <c r="F12" s="35">
        <v>0</v>
      </c>
      <c r="G12" s="35">
        <v>0</v>
      </c>
      <c r="H12" s="35">
        <v>15</v>
      </c>
      <c r="I12" s="35">
        <v>0</v>
      </c>
      <c r="J12" s="35">
        <v>2</v>
      </c>
      <c r="N12"/>
    </row>
    <row r="13" spans="1:14" ht="12.75" customHeight="1">
      <c r="A13" s="83" t="s">
        <v>109</v>
      </c>
      <c r="B13" s="34" t="s">
        <v>38</v>
      </c>
      <c r="C13" s="35">
        <v>4</v>
      </c>
      <c r="D13" s="35" t="s">
        <v>33</v>
      </c>
      <c r="E13" s="35">
        <v>28</v>
      </c>
      <c r="F13" s="35">
        <v>14</v>
      </c>
      <c r="G13" s="35">
        <v>7</v>
      </c>
      <c r="H13" s="35">
        <v>7</v>
      </c>
      <c r="I13" s="35">
        <v>2</v>
      </c>
      <c r="J13" s="35">
        <v>2</v>
      </c>
      <c r="N13"/>
    </row>
    <row r="14" spans="1:14" ht="23.25" customHeight="1">
      <c r="A14" s="94" t="s">
        <v>104</v>
      </c>
      <c r="B14" s="34" t="s">
        <v>39</v>
      </c>
      <c r="C14" s="35">
        <v>3</v>
      </c>
      <c r="D14" s="35" t="s">
        <v>37</v>
      </c>
      <c r="E14" s="35">
        <v>20</v>
      </c>
      <c r="F14" s="35">
        <v>14</v>
      </c>
      <c r="G14" s="35">
        <v>6</v>
      </c>
      <c r="H14" s="35">
        <v>0</v>
      </c>
      <c r="I14" s="35">
        <v>2</v>
      </c>
      <c r="J14" s="35">
        <v>1</v>
      </c>
      <c r="N14"/>
    </row>
    <row r="15" spans="1:14" ht="12.75" customHeight="1">
      <c r="A15" s="83" t="s">
        <v>110</v>
      </c>
      <c r="B15" s="34" t="s">
        <v>40</v>
      </c>
      <c r="C15" s="35">
        <v>3</v>
      </c>
      <c r="D15" s="35" t="s">
        <v>37</v>
      </c>
      <c r="E15" s="35">
        <v>21</v>
      </c>
      <c r="F15" s="35">
        <v>14</v>
      </c>
      <c r="G15" s="35">
        <v>7</v>
      </c>
      <c r="H15" s="35">
        <v>0</v>
      </c>
      <c r="I15" s="35">
        <v>2</v>
      </c>
      <c r="J15" s="35">
        <v>1</v>
      </c>
      <c r="N15"/>
    </row>
    <row r="16" spans="1:14" ht="12.75" customHeight="1">
      <c r="A16" s="83" t="s">
        <v>111</v>
      </c>
      <c r="B16" s="34" t="s">
        <v>41</v>
      </c>
      <c r="C16" s="35">
        <v>3</v>
      </c>
      <c r="D16" s="35" t="s">
        <v>37</v>
      </c>
      <c r="E16" s="35">
        <v>21</v>
      </c>
      <c r="F16" s="35">
        <v>7</v>
      </c>
      <c r="G16" s="35">
        <v>7</v>
      </c>
      <c r="H16" s="35">
        <v>7</v>
      </c>
      <c r="I16" s="35">
        <v>1</v>
      </c>
      <c r="J16" s="35">
        <v>2</v>
      </c>
      <c r="N16"/>
    </row>
    <row r="17" spans="1:14" ht="12.75" customHeight="1">
      <c r="A17" s="83" t="s">
        <v>112</v>
      </c>
      <c r="B17" s="60" t="s">
        <v>85</v>
      </c>
      <c r="C17" s="61">
        <v>4</v>
      </c>
      <c r="D17" s="61" t="s">
        <v>33</v>
      </c>
      <c r="E17" s="61">
        <v>28</v>
      </c>
      <c r="F17" s="61">
        <v>14</v>
      </c>
      <c r="G17" s="61">
        <v>7</v>
      </c>
      <c r="H17" s="61">
        <v>7</v>
      </c>
      <c r="I17" s="61">
        <v>2</v>
      </c>
      <c r="J17" s="61">
        <v>2</v>
      </c>
      <c r="N17"/>
    </row>
    <row r="18" spans="1:14" ht="12.75" customHeight="1">
      <c r="A18" s="83" t="s">
        <v>113</v>
      </c>
      <c r="B18" s="60" t="s">
        <v>6</v>
      </c>
      <c r="C18" s="61">
        <v>1</v>
      </c>
      <c r="D18" s="61" t="s">
        <v>37</v>
      </c>
      <c r="E18" s="61">
        <v>7</v>
      </c>
      <c r="F18" s="61">
        <v>7</v>
      </c>
      <c r="G18" s="61">
        <v>0</v>
      </c>
      <c r="H18" s="61">
        <v>0</v>
      </c>
      <c r="I18" s="61">
        <v>1</v>
      </c>
      <c r="J18" s="61">
        <v>0</v>
      </c>
      <c r="N18"/>
    </row>
    <row r="19" spans="1:14" ht="12.75" customHeight="1">
      <c r="A19" s="84"/>
      <c r="B19" s="63" t="s">
        <v>3</v>
      </c>
      <c r="C19" s="64">
        <f>SUM(C12:C18)</f>
        <v>19</v>
      </c>
      <c r="D19" s="64">
        <v>3</v>
      </c>
      <c r="E19" s="64">
        <f aca="true" t="shared" si="1" ref="E19:J19">SUM(E12:E18)</f>
        <v>140</v>
      </c>
      <c r="F19" s="64">
        <f t="shared" si="1"/>
        <v>70</v>
      </c>
      <c r="G19" s="64">
        <f t="shared" si="1"/>
        <v>34</v>
      </c>
      <c r="H19" s="64">
        <f t="shared" si="1"/>
        <v>36</v>
      </c>
      <c r="I19" s="64">
        <f t="shared" si="1"/>
        <v>10</v>
      </c>
      <c r="J19" s="64">
        <f t="shared" si="1"/>
        <v>10</v>
      </c>
      <c r="N19"/>
    </row>
    <row r="20" spans="1:14" ht="12.75" customHeight="1">
      <c r="A20" s="84"/>
      <c r="B20" s="104" t="s">
        <v>18</v>
      </c>
      <c r="C20" s="104"/>
      <c r="D20" s="104"/>
      <c r="E20" s="104"/>
      <c r="F20" s="104"/>
      <c r="G20" s="104"/>
      <c r="H20" s="104"/>
      <c r="I20" s="104"/>
      <c r="J20" s="104"/>
      <c r="N20"/>
    </row>
    <row r="21" spans="1:14" ht="12.75" customHeight="1">
      <c r="A21" s="83" t="s">
        <v>114</v>
      </c>
      <c r="B21" s="65" t="s">
        <v>79</v>
      </c>
      <c r="C21" s="61">
        <v>4</v>
      </c>
      <c r="D21" s="61" t="s">
        <v>33</v>
      </c>
      <c r="E21" s="61">
        <v>28</v>
      </c>
      <c r="F21" s="61">
        <v>14</v>
      </c>
      <c r="G21" s="61">
        <v>7</v>
      </c>
      <c r="H21" s="61">
        <v>7</v>
      </c>
      <c r="I21" s="61">
        <v>2</v>
      </c>
      <c r="J21" s="61">
        <v>2</v>
      </c>
      <c r="N21"/>
    </row>
    <row r="22" spans="1:14" ht="12.75" customHeight="1">
      <c r="A22" s="83" t="s">
        <v>115</v>
      </c>
      <c r="B22" s="65" t="s">
        <v>83</v>
      </c>
      <c r="C22" s="61">
        <v>4</v>
      </c>
      <c r="D22" s="61" t="s">
        <v>33</v>
      </c>
      <c r="E22" s="61">
        <v>28</v>
      </c>
      <c r="F22" s="61">
        <v>14</v>
      </c>
      <c r="G22" s="61">
        <v>7</v>
      </c>
      <c r="H22" s="61">
        <v>7</v>
      </c>
      <c r="I22" s="61">
        <v>2</v>
      </c>
      <c r="J22" s="61">
        <v>2</v>
      </c>
      <c r="N22"/>
    </row>
    <row r="23" spans="1:14" ht="12.75" customHeight="1">
      <c r="A23" s="83" t="s">
        <v>116</v>
      </c>
      <c r="B23" s="65" t="s">
        <v>44</v>
      </c>
      <c r="C23" s="61">
        <v>3</v>
      </c>
      <c r="D23" s="61" t="s">
        <v>37</v>
      </c>
      <c r="E23" s="61">
        <v>21</v>
      </c>
      <c r="F23" s="61">
        <v>7</v>
      </c>
      <c r="G23" s="61">
        <v>7</v>
      </c>
      <c r="H23" s="61">
        <v>7</v>
      </c>
      <c r="I23" s="61">
        <v>1</v>
      </c>
      <c r="J23" s="61">
        <v>2</v>
      </c>
      <c r="N23"/>
    </row>
    <row r="24" spans="1:14" ht="12.75" customHeight="1">
      <c r="A24" s="83" t="s">
        <v>117</v>
      </c>
      <c r="B24" s="65" t="s">
        <v>81</v>
      </c>
      <c r="C24" s="61">
        <v>3</v>
      </c>
      <c r="D24" s="61" t="s">
        <v>37</v>
      </c>
      <c r="E24" s="61">
        <v>21</v>
      </c>
      <c r="F24" s="61">
        <v>14</v>
      </c>
      <c r="G24" s="61">
        <v>7</v>
      </c>
      <c r="H24" s="61">
        <v>0</v>
      </c>
      <c r="I24" s="61">
        <v>2</v>
      </c>
      <c r="J24" s="61">
        <v>1</v>
      </c>
      <c r="N24"/>
    </row>
    <row r="25" spans="1:14" ht="12.75" customHeight="1">
      <c r="A25" s="83" t="s">
        <v>118</v>
      </c>
      <c r="B25" s="65" t="s">
        <v>78</v>
      </c>
      <c r="C25" s="61">
        <v>2</v>
      </c>
      <c r="D25" s="61" t="s">
        <v>37</v>
      </c>
      <c r="E25" s="61">
        <v>14</v>
      </c>
      <c r="F25" s="61">
        <v>14</v>
      </c>
      <c r="G25" s="61">
        <v>0</v>
      </c>
      <c r="H25" s="61">
        <v>0</v>
      </c>
      <c r="I25" s="61">
        <v>2</v>
      </c>
      <c r="J25" s="61">
        <v>0</v>
      </c>
      <c r="N25"/>
    </row>
    <row r="26" spans="1:14" ht="12.75" customHeight="1">
      <c r="A26" s="83" t="s">
        <v>119</v>
      </c>
      <c r="B26" s="73" t="s">
        <v>64</v>
      </c>
      <c r="C26" s="62">
        <v>3</v>
      </c>
      <c r="D26" s="62" t="s">
        <v>37</v>
      </c>
      <c r="E26" s="62">
        <v>14</v>
      </c>
      <c r="F26" s="62">
        <v>7</v>
      </c>
      <c r="G26" s="62">
        <v>7</v>
      </c>
      <c r="H26" s="62">
        <v>0</v>
      </c>
      <c r="I26" s="62">
        <v>1</v>
      </c>
      <c r="J26" s="62">
        <v>1</v>
      </c>
      <c r="N26"/>
    </row>
    <row r="27" spans="1:14" ht="12.75" customHeight="1">
      <c r="A27" s="83" t="s">
        <v>120</v>
      </c>
      <c r="B27" s="73" t="s">
        <v>46</v>
      </c>
      <c r="C27" s="62">
        <v>2</v>
      </c>
      <c r="D27" s="62" t="s">
        <v>37</v>
      </c>
      <c r="E27" s="62">
        <v>14</v>
      </c>
      <c r="F27" s="62">
        <v>0</v>
      </c>
      <c r="G27" s="62">
        <v>0</v>
      </c>
      <c r="H27" s="62">
        <v>14</v>
      </c>
      <c r="I27" s="62">
        <v>0</v>
      </c>
      <c r="J27" s="62">
        <v>2</v>
      </c>
      <c r="N27"/>
    </row>
    <row r="28" spans="1:14" ht="12.75" customHeight="1">
      <c r="A28" s="84"/>
      <c r="B28" s="74" t="s">
        <v>3</v>
      </c>
      <c r="C28" s="75">
        <f aca="true" t="shared" si="2" ref="C28:J28">SUM(C20:C27)</f>
        <v>21</v>
      </c>
      <c r="D28" s="75">
        <v>2</v>
      </c>
      <c r="E28" s="75">
        <f t="shared" si="2"/>
        <v>140</v>
      </c>
      <c r="F28" s="75">
        <f t="shared" si="2"/>
        <v>70</v>
      </c>
      <c r="G28" s="75">
        <f t="shared" si="2"/>
        <v>35</v>
      </c>
      <c r="H28" s="75">
        <f t="shared" si="2"/>
        <v>35</v>
      </c>
      <c r="I28" s="75">
        <f t="shared" si="2"/>
        <v>10</v>
      </c>
      <c r="J28" s="75">
        <f t="shared" si="2"/>
        <v>10</v>
      </c>
      <c r="N28"/>
    </row>
    <row r="29" spans="1:14" ht="12.75" customHeight="1">
      <c r="A29" s="84"/>
      <c r="B29" s="105" t="s">
        <v>19</v>
      </c>
      <c r="C29" s="106"/>
      <c r="D29" s="106"/>
      <c r="E29" s="106"/>
      <c r="F29" s="106"/>
      <c r="G29" s="106"/>
      <c r="H29" s="106"/>
      <c r="I29" s="106"/>
      <c r="J29" s="106"/>
      <c r="N29"/>
    </row>
    <row r="30" spans="1:14" ht="12.75" customHeight="1">
      <c r="A30" s="83" t="s">
        <v>121</v>
      </c>
      <c r="B30" s="66" t="s">
        <v>82</v>
      </c>
      <c r="C30" s="62">
        <v>4</v>
      </c>
      <c r="D30" s="62" t="s">
        <v>33</v>
      </c>
      <c r="E30" s="62">
        <v>35</v>
      </c>
      <c r="F30" s="62">
        <v>21</v>
      </c>
      <c r="G30" s="62">
        <v>7</v>
      </c>
      <c r="H30" s="62">
        <v>7</v>
      </c>
      <c r="I30" s="62">
        <v>3</v>
      </c>
      <c r="J30" s="62">
        <v>2</v>
      </c>
      <c r="N30"/>
    </row>
    <row r="31" spans="1:14" ht="12.75" customHeight="1">
      <c r="A31" s="83" t="s">
        <v>122</v>
      </c>
      <c r="B31" s="66" t="s">
        <v>130</v>
      </c>
      <c r="C31" s="62">
        <v>4</v>
      </c>
      <c r="D31" s="62" t="s">
        <v>37</v>
      </c>
      <c r="E31" s="62">
        <v>28</v>
      </c>
      <c r="F31" s="62">
        <v>14</v>
      </c>
      <c r="G31" s="62">
        <v>7</v>
      </c>
      <c r="H31" s="62">
        <v>7</v>
      </c>
      <c r="I31" s="62">
        <v>2</v>
      </c>
      <c r="J31" s="62">
        <v>2</v>
      </c>
      <c r="N31"/>
    </row>
    <row r="32" spans="1:14" ht="12.75" customHeight="1">
      <c r="A32" s="83" t="s">
        <v>123</v>
      </c>
      <c r="B32" s="66" t="s">
        <v>80</v>
      </c>
      <c r="C32" s="62">
        <v>4</v>
      </c>
      <c r="D32" s="62" t="s">
        <v>37</v>
      </c>
      <c r="E32" s="62">
        <v>28</v>
      </c>
      <c r="F32" s="62">
        <v>14</v>
      </c>
      <c r="G32" s="62">
        <v>7</v>
      </c>
      <c r="H32" s="62">
        <v>7</v>
      </c>
      <c r="I32" s="62">
        <v>2</v>
      </c>
      <c r="J32" s="62">
        <v>2</v>
      </c>
      <c r="N32"/>
    </row>
    <row r="33" spans="1:14" ht="12.75" customHeight="1">
      <c r="A33" s="83" t="s">
        <v>124</v>
      </c>
      <c r="B33" s="69" t="s">
        <v>87</v>
      </c>
      <c r="C33" s="70">
        <v>2</v>
      </c>
      <c r="D33" s="70" t="s">
        <v>37</v>
      </c>
      <c r="E33" s="70">
        <v>21</v>
      </c>
      <c r="F33" s="70">
        <v>14</v>
      </c>
      <c r="G33" s="70">
        <v>7</v>
      </c>
      <c r="H33" s="70">
        <v>0</v>
      </c>
      <c r="I33" s="70">
        <v>2</v>
      </c>
      <c r="J33" s="70">
        <v>1</v>
      </c>
      <c r="N33"/>
    </row>
    <row r="34" spans="1:14" ht="12.75" customHeight="1">
      <c r="A34" s="83" t="s">
        <v>125</v>
      </c>
      <c r="B34" s="69" t="s">
        <v>50</v>
      </c>
      <c r="C34" s="70">
        <v>2</v>
      </c>
      <c r="D34" s="70" t="s">
        <v>37</v>
      </c>
      <c r="E34" s="70">
        <v>15</v>
      </c>
      <c r="F34" s="70">
        <v>0</v>
      </c>
      <c r="G34" s="70">
        <v>0</v>
      </c>
      <c r="H34" s="70">
        <v>15</v>
      </c>
      <c r="I34" s="70">
        <v>0</v>
      </c>
      <c r="J34" s="70">
        <v>2</v>
      </c>
      <c r="N34"/>
    </row>
    <row r="35" spans="1:14" ht="12.75" customHeight="1">
      <c r="A35" s="83" t="s">
        <v>126</v>
      </c>
      <c r="B35" s="34" t="s">
        <v>51</v>
      </c>
      <c r="C35" s="35">
        <v>15</v>
      </c>
      <c r="D35" s="35" t="s">
        <v>33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N35"/>
    </row>
    <row r="36" spans="1:14" ht="12.75" customHeight="1">
      <c r="A36" s="82"/>
      <c r="B36" s="5" t="s">
        <v>3</v>
      </c>
      <c r="C36" s="6">
        <f>SUM(C30:C35)</f>
        <v>31</v>
      </c>
      <c r="D36" s="6">
        <v>2</v>
      </c>
      <c r="E36" s="6">
        <f aca="true" t="shared" si="3" ref="E36:J36">SUM(E30:E35)</f>
        <v>127</v>
      </c>
      <c r="F36" s="6">
        <f t="shared" si="3"/>
        <v>63</v>
      </c>
      <c r="G36" s="6">
        <f t="shared" si="3"/>
        <v>28</v>
      </c>
      <c r="H36" s="6">
        <f t="shared" si="3"/>
        <v>36</v>
      </c>
      <c r="I36" s="6">
        <f t="shared" si="3"/>
        <v>9</v>
      </c>
      <c r="J36" s="6">
        <f t="shared" si="3"/>
        <v>9</v>
      </c>
      <c r="N36"/>
    </row>
    <row r="37" spans="1:14" ht="12.75" customHeight="1">
      <c r="A37" s="82"/>
      <c r="B37" s="7" t="s">
        <v>4</v>
      </c>
      <c r="C37" s="6">
        <f aca="true" t="shared" si="4" ref="C37:H37">SUM(C36+C19+C10+C28)</f>
        <v>90</v>
      </c>
      <c r="D37" s="6">
        <f t="shared" si="4"/>
        <v>10</v>
      </c>
      <c r="E37" s="6">
        <f t="shared" si="4"/>
        <v>540</v>
      </c>
      <c r="F37" s="6">
        <f t="shared" si="4"/>
        <v>259</v>
      </c>
      <c r="G37" s="6">
        <f t="shared" si="4"/>
        <v>132</v>
      </c>
      <c r="H37" s="6">
        <f t="shared" si="4"/>
        <v>149</v>
      </c>
      <c r="I37" s="6"/>
      <c r="J37" s="6"/>
      <c r="N37"/>
    </row>
    <row r="38" spans="1:14" ht="12.75" customHeight="1">
      <c r="A38" s="82"/>
      <c r="B38" s="8" t="s">
        <v>28</v>
      </c>
      <c r="C38" s="55"/>
      <c r="D38" s="55"/>
      <c r="E38" s="55"/>
      <c r="F38" s="9">
        <f>(F37/E37)*100</f>
        <v>47.96296296296296</v>
      </c>
      <c r="G38" s="9">
        <f>(G37/E37)*100</f>
        <v>24.444444444444443</v>
      </c>
      <c r="H38" s="9">
        <f>(H37/E37)*100</f>
        <v>27.59259259259259</v>
      </c>
      <c r="I38" s="55"/>
      <c r="J38" s="49"/>
      <c r="N38"/>
    </row>
    <row r="39" spans="1:14" ht="9.75" customHeight="1">
      <c r="A39" s="85"/>
      <c r="B39" s="86"/>
      <c r="C39" s="86"/>
      <c r="D39" s="86"/>
      <c r="E39" s="86"/>
      <c r="F39" s="86"/>
      <c r="G39" s="87"/>
      <c r="H39" s="86"/>
      <c r="I39" s="86"/>
      <c r="J39" s="86"/>
      <c r="N39"/>
    </row>
    <row r="40" spans="1:14" ht="11.25" customHeight="1">
      <c r="A40" s="88"/>
      <c r="B40" s="114" t="s">
        <v>92</v>
      </c>
      <c r="C40" s="114"/>
      <c r="D40" s="114"/>
      <c r="E40" s="114"/>
      <c r="F40" s="114"/>
      <c r="G40" s="114"/>
      <c r="H40" s="114"/>
      <c r="I40" s="114"/>
      <c r="J40" s="114"/>
      <c r="N40"/>
    </row>
    <row r="41" spans="1:14" ht="12.75" customHeight="1">
      <c r="A41" s="88"/>
      <c r="B41" s="49" t="s">
        <v>96</v>
      </c>
      <c r="C41" s="55">
        <v>3</v>
      </c>
      <c r="D41" s="55" t="s">
        <v>1</v>
      </c>
      <c r="E41" s="55">
        <v>21</v>
      </c>
      <c r="F41" s="55">
        <v>14</v>
      </c>
      <c r="G41" s="55">
        <v>7</v>
      </c>
      <c r="H41" s="55">
        <v>0</v>
      </c>
      <c r="I41" s="55">
        <v>2</v>
      </c>
      <c r="J41" s="55">
        <v>1</v>
      </c>
      <c r="N41"/>
    </row>
    <row r="42" spans="1:14" ht="22.5" customHeight="1">
      <c r="A42" s="88"/>
      <c r="B42" s="91" t="s">
        <v>129</v>
      </c>
      <c r="C42" s="80">
        <v>1</v>
      </c>
      <c r="D42" s="80" t="s">
        <v>1</v>
      </c>
      <c r="E42" s="80">
        <v>7</v>
      </c>
      <c r="F42" s="80">
        <v>7</v>
      </c>
      <c r="G42" s="80">
        <v>0</v>
      </c>
      <c r="H42" s="80">
        <v>0</v>
      </c>
      <c r="I42" s="80">
        <v>1</v>
      </c>
      <c r="J42" s="80">
        <v>0</v>
      </c>
      <c r="N42"/>
    </row>
    <row r="43" spans="1:14" ht="12.75" customHeight="1">
      <c r="A43" s="88"/>
      <c r="B43" s="59" t="s">
        <v>128</v>
      </c>
      <c r="C43" s="55">
        <v>3</v>
      </c>
      <c r="D43" s="55" t="s">
        <v>1</v>
      </c>
      <c r="E43" s="55">
        <v>14</v>
      </c>
      <c r="F43" s="55">
        <v>7</v>
      </c>
      <c r="G43" s="55">
        <v>7</v>
      </c>
      <c r="H43" s="55">
        <v>0</v>
      </c>
      <c r="I43" s="55">
        <v>1</v>
      </c>
      <c r="J43" s="55">
        <v>1</v>
      </c>
      <c r="N43"/>
    </row>
    <row r="44" spans="1:14" ht="14.25">
      <c r="A44" s="88"/>
      <c r="B44" s="49" t="s">
        <v>78</v>
      </c>
      <c r="C44" s="55">
        <v>2</v>
      </c>
      <c r="D44" s="55" t="s">
        <v>1</v>
      </c>
      <c r="E44" s="55">
        <v>14</v>
      </c>
      <c r="F44" s="55">
        <v>14</v>
      </c>
      <c r="G44" s="55">
        <v>0</v>
      </c>
      <c r="H44" s="55">
        <v>0</v>
      </c>
      <c r="I44" s="55">
        <v>2</v>
      </c>
      <c r="J44" s="55">
        <v>0</v>
      </c>
      <c r="N44"/>
    </row>
    <row r="45" spans="1:14" ht="11.25" customHeight="1">
      <c r="A45" s="88"/>
      <c r="B45" s="5" t="s">
        <v>3</v>
      </c>
      <c r="C45" s="55">
        <f aca="true" t="shared" si="5" ref="C45:H45">SUM(C41:C44)</f>
        <v>9</v>
      </c>
      <c r="D45" s="55">
        <f t="shared" si="5"/>
        <v>0</v>
      </c>
      <c r="E45" s="55">
        <f t="shared" si="5"/>
        <v>56</v>
      </c>
      <c r="F45" s="55">
        <f t="shared" si="5"/>
        <v>42</v>
      </c>
      <c r="G45" s="55">
        <f t="shared" si="5"/>
        <v>14</v>
      </c>
      <c r="H45" s="55">
        <f t="shared" si="5"/>
        <v>0</v>
      </c>
      <c r="I45" s="55"/>
      <c r="J45" s="55"/>
      <c r="N45"/>
    </row>
    <row r="46" ht="14.25">
      <c r="N46"/>
    </row>
    <row r="47" ht="14.25">
      <c r="N47"/>
    </row>
    <row r="49" spans="5:6" ht="15">
      <c r="E49" s="10"/>
      <c r="F49" s="48"/>
    </row>
    <row r="50" spans="5:6" ht="15">
      <c r="E50" s="10"/>
      <c r="F50" s="48"/>
    </row>
    <row r="51" spans="5:6" ht="15">
      <c r="E51" s="10"/>
      <c r="F51" s="48"/>
    </row>
    <row r="52" spans="5:6" ht="15">
      <c r="E52" s="10"/>
      <c r="F52" s="48"/>
    </row>
    <row r="57" ht="14.25">
      <c r="N57"/>
    </row>
    <row r="63" spans="2:4" ht="14.25">
      <c r="B63" s="10"/>
      <c r="C63" s="10" t="s">
        <v>10</v>
      </c>
      <c r="D63" s="10" t="s">
        <v>20</v>
      </c>
    </row>
    <row r="64" spans="2:4" ht="14.25">
      <c r="B64" s="10" t="s">
        <v>21</v>
      </c>
      <c r="C64" s="10">
        <v>34</v>
      </c>
      <c r="D64" s="10">
        <v>37.362637362637365</v>
      </c>
    </row>
    <row r="65" spans="2:4" ht="14.25">
      <c r="B65" s="10" t="s">
        <v>22</v>
      </c>
      <c r="C65" s="10">
        <v>13</v>
      </c>
      <c r="D65" s="10"/>
    </row>
    <row r="66" spans="2:4" ht="14.25">
      <c r="B66" s="10" t="s">
        <v>23</v>
      </c>
      <c r="C66" s="10">
        <v>2</v>
      </c>
      <c r="D66" s="10"/>
    </row>
    <row r="67" spans="2:4" ht="14.25">
      <c r="B67" s="10" t="s">
        <v>24</v>
      </c>
      <c r="C67" s="10">
        <v>19</v>
      </c>
      <c r="D67" s="10"/>
    </row>
    <row r="68" spans="2:4" ht="14.25">
      <c r="B68" s="10"/>
      <c r="C68" s="10"/>
      <c r="D68" s="10"/>
    </row>
    <row r="69" spans="2:4" ht="14.25">
      <c r="B69" s="10"/>
      <c r="C69" s="10"/>
      <c r="D69" s="10"/>
    </row>
    <row r="70" spans="2:4" ht="14.25">
      <c r="B70" s="10" t="s">
        <v>25</v>
      </c>
      <c r="C70" s="10"/>
      <c r="D70" s="10"/>
    </row>
    <row r="71" spans="2:4" ht="14.25">
      <c r="B71" s="10" t="s">
        <v>26</v>
      </c>
      <c r="C71" s="10">
        <v>84</v>
      </c>
      <c r="D71" s="79">
        <f>(C71/C37)*100</f>
        <v>93.33333333333333</v>
      </c>
    </row>
    <row r="72" spans="2:4" ht="14.25">
      <c r="B72" s="10" t="s">
        <v>27</v>
      </c>
      <c r="C72" s="10">
        <v>6</v>
      </c>
      <c r="D72" s="79">
        <f>(C72/C37)*100</f>
        <v>6.666666666666667</v>
      </c>
    </row>
  </sheetData>
  <sheetProtection/>
  <mergeCells count="8">
    <mergeCell ref="A1:J1"/>
    <mergeCell ref="A2:J2"/>
    <mergeCell ref="B40:J40"/>
    <mergeCell ref="AS3:BB3"/>
    <mergeCell ref="B20:J20"/>
    <mergeCell ref="B29:J29"/>
    <mergeCell ref="B4:J4"/>
    <mergeCell ref="B11:J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80" zoomScaleNormal="80" zoomScalePageLayoutView="0" workbookViewId="0" topLeftCell="A4">
      <selection activeCell="J48" sqref="A1:J48"/>
    </sheetView>
  </sheetViews>
  <sheetFormatPr defaultColWidth="8.796875" defaultRowHeight="14.25"/>
  <cols>
    <col min="1" max="1" width="4" style="0" customWidth="1"/>
    <col min="2" max="2" width="31.59765625" style="10" customWidth="1"/>
    <col min="3" max="4" width="4.5" style="10" customWidth="1"/>
    <col min="5" max="5" width="5.09765625" style="10" customWidth="1"/>
    <col min="6" max="6" width="4.69921875" style="10" customWidth="1"/>
    <col min="7" max="7" width="4.8984375" style="10" customWidth="1"/>
    <col min="8" max="8" width="4.59765625" style="10" customWidth="1"/>
    <col min="9" max="9" width="5.09765625" style="10" customWidth="1"/>
    <col min="10" max="10" width="4.5" style="10" customWidth="1"/>
  </cols>
  <sheetData>
    <row r="1" spans="1:10" ht="14.25">
      <c r="A1" s="96" t="s">
        <v>31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60.75" customHeight="1">
      <c r="A2" s="99" t="s">
        <v>132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87.75">
      <c r="A3" s="52" t="s">
        <v>127</v>
      </c>
      <c r="B3" s="50" t="s">
        <v>9</v>
      </c>
      <c r="C3" s="51" t="s">
        <v>10</v>
      </c>
      <c r="D3" s="52" t="s">
        <v>11</v>
      </c>
      <c r="E3" s="52" t="s">
        <v>12</v>
      </c>
      <c r="F3" s="53" t="s">
        <v>13</v>
      </c>
      <c r="G3" s="54" t="s">
        <v>14</v>
      </c>
      <c r="H3" s="54" t="s">
        <v>15</v>
      </c>
      <c r="I3" s="53" t="s">
        <v>100</v>
      </c>
      <c r="J3" s="53" t="s">
        <v>101</v>
      </c>
    </row>
    <row r="4" spans="1:10" ht="12" customHeight="1">
      <c r="A4" s="81"/>
      <c r="B4" s="107" t="s">
        <v>16</v>
      </c>
      <c r="C4" s="107"/>
      <c r="D4" s="107"/>
      <c r="E4" s="107"/>
      <c r="F4" s="107"/>
      <c r="G4" s="107"/>
      <c r="H4" s="107"/>
      <c r="I4" s="107"/>
      <c r="J4" s="107"/>
    </row>
    <row r="5" spans="1:10" ht="12" customHeight="1">
      <c r="A5" s="83" t="s">
        <v>102</v>
      </c>
      <c r="B5" s="34" t="s">
        <v>32</v>
      </c>
      <c r="C5" s="35">
        <v>4</v>
      </c>
      <c r="D5" s="35" t="s">
        <v>33</v>
      </c>
      <c r="E5" s="35">
        <v>28</v>
      </c>
      <c r="F5" s="35">
        <v>7</v>
      </c>
      <c r="G5" s="35">
        <v>7</v>
      </c>
      <c r="H5" s="35">
        <v>14</v>
      </c>
      <c r="I5" s="35">
        <v>1</v>
      </c>
      <c r="J5" s="35">
        <v>3</v>
      </c>
    </row>
    <row r="6" spans="1:11" ht="12" customHeight="1">
      <c r="A6" s="83" t="s">
        <v>103</v>
      </c>
      <c r="B6" s="34" t="s">
        <v>34</v>
      </c>
      <c r="C6" s="35">
        <v>4</v>
      </c>
      <c r="D6" s="35" t="s">
        <v>33</v>
      </c>
      <c r="E6" s="35">
        <v>28</v>
      </c>
      <c r="F6" s="35">
        <v>7</v>
      </c>
      <c r="G6" s="35">
        <v>7</v>
      </c>
      <c r="H6" s="35">
        <v>14</v>
      </c>
      <c r="I6" s="35">
        <v>1</v>
      </c>
      <c r="J6" s="35">
        <v>3</v>
      </c>
      <c r="K6" s="1"/>
    </row>
    <row r="7" spans="1:11" ht="12" customHeight="1">
      <c r="A7" s="83" t="s">
        <v>105</v>
      </c>
      <c r="B7" s="34" t="s">
        <v>35</v>
      </c>
      <c r="C7" s="35">
        <v>4</v>
      </c>
      <c r="D7" s="35" t="s">
        <v>33</v>
      </c>
      <c r="E7" s="35">
        <v>28</v>
      </c>
      <c r="F7" s="35">
        <v>14</v>
      </c>
      <c r="G7" s="35">
        <v>7</v>
      </c>
      <c r="H7" s="35">
        <v>7</v>
      </c>
      <c r="I7" s="35">
        <v>2</v>
      </c>
      <c r="J7" s="35">
        <v>2</v>
      </c>
      <c r="K7" s="1"/>
    </row>
    <row r="8" spans="1:11" ht="25.5" customHeight="1">
      <c r="A8" s="94" t="s">
        <v>106</v>
      </c>
      <c r="B8" s="34" t="s">
        <v>36</v>
      </c>
      <c r="C8" s="35">
        <v>4</v>
      </c>
      <c r="D8" s="35" t="s">
        <v>37</v>
      </c>
      <c r="E8" s="35">
        <v>28</v>
      </c>
      <c r="F8" s="35">
        <v>14</v>
      </c>
      <c r="G8" s="35">
        <v>7</v>
      </c>
      <c r="H8" s="35">
        <v>7</v>
      </c>
      <c r="I8" s="35">
        <v>2</v>
      </c>
      <c r="J8" s="35">
        <v>2</v>
      </c>
      <c r="K8" s="1"/>
    </row>
    <row r="9" spans="1:11" ht="12" customHeight="1">
      <c r="A9" s="83" t="s">
        <v>107</v>
      </c>
      <c r="B9" s="34" t="s">
        <v>84</v>
      </c>
      <c r="C9" s="35">
        <v>3</v>
      </c>
      <c r="D9" s="35" t="s">
        <v>37</v>
      </c>
      <c r="E9" s="35">
        <v>21</v>
      </c>
      <c r="F9" s="35">
        <v>14</v>
      </c>
      <c r="G9" s="35">
        <v>7</v>
      </c>
      <c r="H9" s="35">
        <v>0</v>
      </c>
      <c r="I9" s="35">
        <v>2</v>
      </c>
      <c r="J9" s="35">
        <v>1</v>
      </c>
      <c r="K9" s="1"/>
    </row>
    <row r="10" spans="1:11" ht="12" customHeight="1">
      <c r="A10" s="84"/>
      <c r="B10" s="5" t="s">
        <v>3</v>
      </c>
      <c r="C10" s="6">
        <f>SUM(C5:C9)</f>
        <v>19</v>
      </c>
      <c r="D10" s="6">
        <v>3</v>
      </c>
      <c r="E10" s="6">
        <f aca="true" t="shared" si="0" ref="E10:J10">SUM(E5:E9)</f>
        <v>133</v>
      </c>
      <c r="F10" s="6">
        <f t="shared" si="0"/>
        <v>56</v>
      </c>
      <c r="G10" s="6">
        <f t="shared" si="0"/>
        <v>35</v>
      </c>
      <c r="H10" s="6">
        <f t="shared" si="0"/>
        <v>42</v>
      </c>
      <c r="I10" s="6">
        <f t="shared" si="0"/>
        <v>8</v>
      </c>
      <c r="J10" s="6">
        <f t="shared" si="0"/>
        <v>11</v>
      </c>
      <c r="K10" s="1"/>
    </row>
    <row r="11" spans="1:10" ht="12" customHeight="1">
      <c r="A11" s="84"/>
      <c r="B11" s="108" t="s">
        <v>17</v>
      </c>
      <c r="C11" s="108"/>
      <c r="D11" s="108"/>
      <c r="E11" s="108"/>
      <c r="F11" s="108"/>
      <c r="G11" s="108"/>
      <c r="H11" s="108"/>
      <c r="I11" s="108"/>
      <c r="J11" s="108"/>
    </row>
    <row r="12" spans="1:11" ht="12" customHeight="1">
      <c r="A12" s="83" t="s">
        <v>108</v>
      </c>
      <c r="B12" s="34" t="s">
        <v>99</v>
      </c>
      <c r="C12" s="35">
        <v>1</v>
      </c>
      <c r="D12" s="35" t="s">
        <v>33</v>
      </c>
      <c r="E12" s="35">
        <v>15</v>
      </c>
      <c r="F12" s="35">
        <v>0</v>
      </c>
      <c r="G12" s="35">
        <v>0</v>
      </c>
      <c r="H12" s="35">
        <v>15</v>
      </c>
      <c r="I12" s="35">
        <v>0</v>
      </c>
      <c r="J12" s="35">
        <v>2</v>
      </c>
      <c r="K12" s="1"/>
    </row>
    <row r="13" spans="1:11" ht="12" customHeight="1">
      <c r="A13" s="83" t="s">
        <v>109</v>
      </c>
      <c r="B13" s="60" t="s">
        <v>91</v>
      </c>
      <c r="C13" s="61">
        <v>4</v>
      </c>
      <c r="D13" s="61" t="s">
        <v>33</v>
      </c>
      <c r="E13" s="61">
        <v>28</v>
      </c>
      <c r="F13" s="61">
        <v>14</v>
      </c>
      <c r="G13" s="61">
        <v>7</v>
      </c>
      <c r="H13" s="61">
        <v>7</v>
      </c>
      <c r="I13" s="61">
        <v>2</v>
      </c>
      <c r="J13" s="61">
        <v>2</v>
      </c>
      <c r="K13" s="1"/>
    </row>
    <row r="14" spans="1:11" ht="24.75" customHeight="1">
      <c r="A14" s="94" t="s">
        <v>104</v>
      </c>
      <c r="B14" s="60" t="s">
        <v>39</v>
      </c>
      <c r="C14" s="61">
        <v>3</v>
      </c>
      <c r="D14" s="61" t="s">
        <v>37</v>
      </c>
      <c r="E14" s="61">
        <v>20</v>
      </c>
      <c r="F14" s="61">
        <v>14</v>
      </c>
      <c r="G14" s="61">
        <v>6</v>
      </c>
      <c r="H14" s="61">
        <v>0</v>
      </c>
      <c r="I14" s="61">
        <v>2</v>
      </c>
      <c r="J14" s="61">
        <v>1</v>
      </c>
      <c r="K14" s="1"/>
    </row>
    <row r="15" spans="1:11" ht="12" customHeight="1">
      <c r="A15" s="83" t="s">
        <v>110</v>
      </c>
      <c r="B15" s="60" t="s">
        <v>40</v>
      </c>
      <c r="C15" s="61">
        <v>3</v>
      </c>
      <c r="D15" s="61" t="s">
        <v>37</v>
      </c>
      <c r="E15" s="61">
        <v>21</v>
      </c>
      <c r="F15" s="61">
        <v>14</v>
      </c>
      <c r="G15" s="61">
        <v>7</v>
      </c>
      <c r="H15" s="61">
        <v>0</v>
      </c>
      <c r="I15" s="61">
        <v>2</v>
      </c>
      <c r="J15" s="61">
        <v>1</v>
      </c>
      <c r="K15" s="1"/>
    </row>
    <row r="16" spans="1:11" s="3" customFormat="1" ht="12" customHeight="1">
      <c r="A16" s="83" t="s">
        <v>111</v>
      </c>
      <c r="B16" s="60" t="s">
        <v>41</v>
      </c>
      <c r="C16" s="61">
        <v>3</v>
      </c>
      <c r="D16" s="61" t="s">
        <v>37</v>
      </c>
      <c r="E16" s="61">
        <v>21</v>
      </c>
      <c r="F16" s="61">
        <v>7</v>
      </c>
      <c r="G16" s="61">
        <v>7</v>
      </c>
      <c r="H16" s="61">
        <v>7</v>
      </c>
      <c r="I16" s="61">
        <v>1</v>
      </c>
      <c r="J16" s="61">
        <v>2</v>
      </c>
      <c r="K16" s="2"/>
    </row>
    <row r="17" spans="1:11" s="3" customFormat="1" ht="12" customHeight="1">
      <c r="A17" s="83" t="s">
        <v>112</v>
      </c>
      <c r="B17" s="60" t="s">
        <v>2</v>
      </c>
      <c r="C17" s="61">
        <v>4</v>
      </c>
      <c r="D17" s="61" t="s">
        <v>33</v>
      </c>
      <c r="E17" s="61">
        <v>28</v>
      </c>
      <c r="F17" s="61">
        <v>14</v>
      </c>
      <c r="G17" s="61">
        <v>7</v>
      </c>
      <c r="H17" s="61">
        <v>7</v>
      </c>
      <c r="I17" s="61">
        <v>2</v>
      </c>
      <c r="J17" s="61">
        <v>2</v>
      </c>
      <c r="K17" s="2"/>
    </row>
    <row r="18" spans="1:11" s="3" customFormat="1" ht="12" customHeight="1">
      <c r="A18" s="83" t="s">
        <v>113</v>
      </c>
      <c r="B18" s="60" t="s">
        <v>86</v>
      </c>
      <c r="C18" s="61">
        <v>1</v>
      </c>
      <c r="D18" s="61" t="s">
        <v>37</v>
      </c>
      <c r="E18" s="61">
        <v>7</v>
      </c>
      <c r="F18" s="61">
        <v>7</v>
      </c>
      <c r="G18" s="61">
        <v>0</v>
      </c>
      <c r="H18" s="61">
        <v>0</v>
      </c>
      <c r="I18" s="61">
        <v>1</v>
      </c>
      <c r="J18" s="61">
        <v>0</v>
      </c>
      <c r="K18" s="2"/>
    </row>
    <row r="19" spans="1:11" ht="12" customHeight="1">
      <c r="A19" s="84"/>
      <c r="B19" s="63" t="s">
        <v>3</v>
      </c>
      <c r="C19" s="64">
        <f>SUM(C12:C18)</f>
        <v>19</v>
      </c>
      <c r="D19" s="64">
        <v>3</v>
      </c>
      <c r="E19" s="64">
        <f aca="true" t="shared" si="1" ref="E19:J19">SUM(E12:E18)</f>
        <v>140</v>
      </c>
      <c r="F19" s="64">
        <f t="shared" si="1"/>
        <v>70</v>
      </c>
      <c r="G19" s="64">
        <f t="shared" si="1"/>
        <v>34</v>
      </c>
      <c r="H19" s="64">
        <f t="shared" si="1"/>
        <v>36</v>
      </c>
      <c r="I19" s="64">
        <f t="shared" si="1"/>
        <v>10</v>
      </c>
      <c r="J19" s="64">
        <f t="shared" si="1"/>
        <v>10</v>
      </c>
      <c r="K19" s="1"/>
    </row>
    <row r="20" spans="1:10" ht="12" customHeight="1">
      <c r="A20" s="84"/>
      <c r="B20" s="104" t="s">
        <v>18</v>
      </c>
      <c r="C20" s="104"/>
      <c r="D20" s="104"/>
      <c r="E20" s="104"/>
      <c r="F20" s="104"/>
      <c r="G20" s="104"/>
      <c r="H20" s="104"/>
      <c r="I20" s="104"/>
      <c r="J20" s="104"/>
    </row>
    <row r="21" spans="1:11" ht="12" customHeight="1">
      <c r="A21" s="83" t="s">
        <v>114</v>
      </c>
      <c r="B21" s="65" t="s">
        <v>42</v>
      </c>
      <c r="C21" s="61">
        <v>4</v>
      </c>
      <c r="D21" s="61" t="s">
        <v>33</v>
      </c>
      <c r="E21" s="61">
        <v>28</v>
      </c>
      <c r="F21" s="61">
        <v>14</v>
      </c>
      <c r="G21" s="61">
        <v>7</v>
      </c>
      <c r="H21" s="61">
        <v>7</v>
      </c>
      <c r="I21" s="61">
        <v>2</v>
      </c>
      <c r="J21" s="61">
        <v>2</v>
      </c>
      <c r="K21" s="1"/>
    </row>
    <row r="22" spans="1:11" ht="12" customHeight="1">
      <c r="A22" s="83" t="s">
        <v>115</v>
      </c>
      <c r="B22" s="65" t="s">
        <v>43</v>
      </c>
      <c r="C22" s="61">
        <v>4</v>
      </c>
      <c r="D22" s="61" t="s">
        <v>33</v>
      </c>
      <c r="E22" s="61">
        <v>28</v>
      </c>
      <c r="F22" s="61">
        <v>14</v>
      </c>
      <c r="G22" s="61">
        <v>7</v>
      </c>
      <c r="H22" s="61">
        <v>7</v>
      </c>
      <c r="I22" s="61">
        <v>2</v>
      </c>
      <c r="J22" s="61">
        <v>2</v>
      </c>
      <c r="K22" s="1"/>
    </row>
    <row r="23" spans="1:11" ht="12" customHeight="1">
      <c r="A23" s="83" t="s">
        <v>116</v>
      </c>
      <c r="B23" s="65" t="s">
        <v>44</v>
      </c>
      <c r="C23" s="61">
        <v>3</v>
      </c>
      <c r="D23" s="61" t="s">
        <v>37</v>
      </c>
      <c r="E23" s="61">
        <v>21</v>
      </c>
      <c r="F23" s="61">
        <v>7</v>
      </c>
      <c r="G23" s="61">
        <v>7</v>
      </c>
      <c r="H23" s="61">
        <v>7</v>
      </c>
      <c r="I23" s="61">
        <v>1</v>
      </c>
      <c r="J23" s="61">
        <v>2</v>
      </c>
      <c r="K23" s="1"/>
    </row>
    <row r="24" spans="1:11" ht="12" customHeight="1">
      <c r="A24" s="83" t="s">
        <v>117</v>
      </c>
      <c r="B24" s="93" t="s">
        <v>77</v>
      </c>
      <c r="C24" s="61">
        <v>3</v>
      </c>
      <c r="D24" s="61" t="s">
        <v>37</v>
      </c>
      <c r="E24" s="61">
        <v>21</v>
      </c>
      <c r="F24" s="61">
        <v>14</v>
      </c>
      <c r="G24" s="61">
        <v>7</v>
      </c>
      <c r="H24" s="61">
        <v>0</v>
      </c>
      <c r="I24" s="61">
        <v>2</v>
      </c>
      <c r="J24" s="61">
        <v>1</v>
      </c>
      <c r="K24" s="1"/>
    </row>
    <row r="25" spans="1:11" s="3" customFormat="1" ht="12" customHeight="1">
      <c r="A25" s="83" t="s">
        <v>118</v>
      </c>
      <c r="B25" s="65" t="s">
        <v>45</v>
      </c>
      <c r="C25" s="61">
        <v>2</v>
      </c>
      <c r="D25" s="61" t="s">
        <v>37</v>
      </c>
      <c r="E25" s="61">
        <v>14</v>
      </c>
      <c r="F25" s="61">
        <v>14</v>
      </c>
      <c r="G25" s="61">
        <v>0</v>
      </c>
      <c r="H25" s="61">
        <v>0</v>
      </c>
      <c r="I25" s="61">
        <v>2</v>
      </c>
      <c r="J25" s="61">
        <v>0</v>
      </c>
      <c r="K25" s="2"/>
    </row>
    <row r="26" spans="1:11" s="3" customFormat="1" ht="12" customHeight="1">
      <c r="A26" s="83" t="s">
        <v>119</v>
      </c>
      <c r="B26" s="73" t="s">
        <v>64</v>
      </c>
      <c r="C26" s="62">
        <v>3</v>
      </c>
      <c r="D26" s="62" t="s">
        <v>37</v>
      </c>
      <c r="E26" s="62">
        <v>14</v>
      </c>
      <c r="F26" s="62">
        <v>7</v>
      </c>
      <c r="G26" s="62">
        <v>7</v>
      </c>
      <c r="H26" s="62">
        <v>0</v>
      </c>
      <c r="I26" s="62">
        <v>1</v>
      </c>
      <c r="J26" s="62">
        <v>1</v>
      </c>
      <c r="K26" s="2"/>
    </row>
    <row r="27" spans="1:11" s="3" customFormat="1" ht="12" customHeight="1">
      <c r="A27" s="83" t="s">
        <v>120</v>
      </c>
      <c r="B27" s="73" t="s">
        <v>46</v>
      </c>
      <c r="C27" s="62">
        <v>2</v>
      </c>
      <c r="D27" s="62" t="s">
        <v>37</v>
      </c>
      <c r="E27" s="62">
        <v>14</v>
      </c>
      <c r="F27" s="62">
        <v>0</v>
      </c>
      <c r="G27" s="62">
        <v>0</v>
      </c>
      <c r="H27" s="62">
        <v>14</v>
      </c>
      <c r="I27" s="62">
        <v>0</v>
      </c>
      <c r="J27" s="62">
        <v>2</v>
      </c>
      <c r="K27" s="2"/>
    </row>
    <row r="28" spans="1:11" ht="12" customHeight="1">
      <c r="A28" s="84"/>
      <c r="B28" s="74" t="s">
        <v>3</v>
      </c>
      <c r="C28" s="75">
        <f aca="true" t="shared" si="2" ref="C28:J28">SUM(C20:C27)</f>
        <v>21</v>
      </c>
      <c r="D28" s="75">
        <v>2</v>
      </c>
      <c r="E28" s="75">
        <f t="shared" si="2"/>
        <v>140</v>
      </c>
      <c r="F28" s="75">
        <f t="shared" si="2"/>
        <v>70</v>
      </c>
      <c r="G28" s="75">
        <f t="shared" si="2"/>
        <v>35</v>
      </c>
      <c r="H28" s="75">
        <f t="shared" si="2"/>
        <v>35</v>
      </c>
      <c r="I28" s="75">
        <f t="shared" si="2"/>
        <v>10</v>
      </c>
      <c r="J28" s="75">
        <f t="shared" si="2"/>
        <v>10</v>
      </c>
      <c r="K28" s="1"/>
    </row>
    <row r="29" spans="1:10" ht="12" customHeight="1">
      <c r="A29" s="84"/>
      <c r="B29" s="105" t="s">
        <v>19</v>
      </c>
      <c r="C29" s="106"/>
      <c r="D29" s="106"/>
      <c r="E29" s="106"/>
      <c r="F29" s="106"/>
      <c r="G29" s="106"/>
      <c r="H29" s="106"/>
      <c r="I29" s="106"/>
      <c r="J29" s="106"/>
    </row>
    <row r="30" spans="1:11" ht="12" customHeight="1">
      <c r="A30" s="83" t="s">
        <v>121</v>
      </c>
      <c r="B30" s="66" t="s">
        <v>47</v>
      </c>
      <c r="C30" s="62">
        <v>4</v>
      </c>
      <c r="D30" s="62" t="s">
        <v>33</v>
      </c>
      <c r="E30" s="62">
        <v>35</v>
      </c>
      <c r="F30" s="62">
        <v>21</v>
      </c>
      <c r="G30" s="62">
        <v>7</v>
      </c>
      <c r="H30" s="62">
        <v>7</v>
      </c>
      <c r="I30" s="62">
        <v>3</v>
      </c>
      <c r="J30" s="62">
        <v>2</v>
      </c>
      <c r="K30" s="1"/>
    </row>
    <row r="31" spans="1:11" ht="12" customHeight="1">
      <c r="A31" s="83" t="s">
        <v>122</v>
      </c>
      <c r="B31" s="66" t="s">
        <v>130</v>
      </c>
      <c r="C31" s="62">
        <v>4</v>
      </c>
      <c r="D31" s="62" t="s">
        <v>37</v>
      </c>
      <c r="E31" s="62">
        <v>28</v>
      </c>
      <c r="F31" s="62">
        <v>14</v>
      </c>
      <c r="G31" s="62">
        <v>7</v>
      </c>
      <c r="H31" s="62">
        <v>7</v>
      </c>
      <c r="I31" s="62">
        <v>2</v>
      </c>
      <c r="J31" s="62">
        <v>2</v>
      </c>
      <c r="K31" s="1"/>
    </row>
    <row r="32" spans="1:11" ht="12" customHeight="1">
      <c r="A32" s="83" t="s">
        <v>123</v>
      </c>
      <c r="B32" s="66" t="s">
        <v>49</v>
      </c>
      <c r="C32" s="62">
        <v>4</v>
      </c>
      <c r="D32" s="62" t="s">
        <v>33</v>
      </c>
      <c r="E32" s="62">
        <v>28</v>
      </c>
      <c r="F32" s="62">
        <v>14</v>
      </c>
      <c r="G32" s="62">
        <v>7</v>
      </c>
      <c r="H32" s="62">
        <v>7</v>
      </c>
      <c r="I32" s="62">
        <v>2</v>
      </c>
      <c r="J32" s="62">
        <v>2</v>
      </c>
      <c r="K32" s="1"/>
    </row>
    <row r="33" spans="1:11" s="3" customFormat="1" ht="12" customHeight="1">
      <c r="A33" s="83" t="s">
        <v>124</v>
      </c>
      <c r="B33" s="69" t="s">
        <v>76</v>
      </c>
      <c r="C33" s="70">
        <v>2</v>
      </c>
      <c r="D33" s="70" t="s">
        <v>37</v>
      </c>
      <c r="E33" s="70">
        <v>21</v>
      </c>
      <c r="F33" s="70">
        <v>14</v>
      </c>
      <c r="G33" s="70">
        <v>7</v>
      </c>
      <c r="H33" s="70">
        <v>0</v>
      </c>
      <c r="I33" s="70">
        <v>2</v>
      </c>
      <c r="J33" s="70">
        <v>1</v>
      </c>
      <c r="K33" s="2"/>
    </row>
    <row r="34" spans="1:11" s="3" customFormat="1" ht="12" customHeight="1">
      <c r="A34" s="83" t="s">
        <v>125</v>
      </c>
      <c r="B34" s="34" t="s">
        <v>50</v>
      </c>
      <c r="C34" s="35">
        <v>2</v>
      </c>
      <c r="D34" s="35" t="s">
        <v>37</v>
      </c>
      <c r="E34" s="35">
        <v>15</v>
      </c>
      <c r="F34" s="35">
        <v>0</v>
      </c>
      <c r="G34" s="35">
        <v>0</v>
      </c>
      <c r="H34" s="35">
        <v>15</v>
      </c>
      <c r="I34" s="35">
        <v>0</v>
      </c>
      <c r="J34" s="35">
        <v>2</v>
      </c>
      <c r="K34" s="2"/>
    </row>
    <row r="35" spans="1:11" s="3" customFormat="1" ht="12" customHeight="1">
      <c r="A35" s="83" t="s">
        <v>126</v>
      </c>
      <c r="B35" s="34" t="s">
        <v>51</v>
      </c>
      <c r="C35" s="35">
        <v>15</v>
      </c>
      <c r="D35" s="35" t="s">
        <v>33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2"/>
    </row>
    <row r="36" spans="1:11" ht="12" customHeight="1">
      <c r="A36" s="81"/>
      <c r="B36" s="5" t="s">
        <v>3</v>
      </c>
      <c r="C36" s="6">
        <f>SUM(C30:C35)</f>
        <v>31</v>
      </c>
      <c r="D36" s="6">
        <v>3</v>
      </c>
      <c r="E36" s="6">
        <f aca="true" t="shared" si="3" ref="E36:J36">SUM(E30:E35)</f>
        <v>127</v>
      </c>
      <c r="F36" s="6">
        <f t="shared" si="3"/>
        <v>63</v>
      </c>
      <c r="G36" s="6">
        <f t="shared" si="3"/>
        <v>28</v>
      </c>
      <c r="H36" s="6">
        <f t="shared" si="3"/>
        <v>36</v>
      </c>
      <c r="I36" s="6">
        <f t="shared" si="3"/>
        <v>9</v>
      </c>
      <c r="J36" s="6">
        <f t="shared" si="3"/>
        <v>9</v>
      </c>
      <c r="K36" s="1"/>
    </row>
    <row r="37" spans="1:11" ht="12" customHeight="1">
      <c r="A37" s="81"/>
      <c r="B37" s="7" t="s">
        <v>4</v>
      </c>
      <c r="C37" s="6">
        <f aca="true" t="shared" si="4" ref="C37:H37">SUM(C36+C19+C10+C28)</f>
        <v>90</v>
      </c>
      <c r="D37" s="6">
        <f t="shared" si="4"/>
        <v>11</v>
      </c>
      <c r="E37" s="6">
        <f t="shared" si="4"/>
        <v>540</v>
      </c>
      <c r="F37" s="6">
        <f t="shared" si="4"/>
        <v>259</v>
      </c>
      <c r="G37" s="6">
        <f t="shared" si="4"/>
        <v>132</v>
      </c>
      <c r="H37" s="6">
        <f t="shared" si="4"/>
        <v>149</v>
      </c>
      <c r="I37" s="6"/>
      <c r="J37" s="6"/>
      <c r="K37" s="1"/>
    </row>
    <row r="38" spans="1:10" ht="12" customHeight="1">
      <c r="A38" s="81"/>
      <c r="B38" s="8" t="s">
        <v>28</v>
      </c>
      <c r="C38" s="55"/>
      <c r="D38" s="55"/>
      <c r="E38" s="55"/>
      <c r="F38" s="9">
        <f>(F37/E37)*100</f>
        <v>47.96296296296296</v>
      </c>
      <c r="G38" s="9">
        <f>(G37/E37)*100</f>
        <v>24.444444444444443</v>
      </c>
      <c r="H38" s="9">
        <f>(H37/E37)*100</f>
        <v>27.59259259259259</v>
      </c>
      <c r="I38" s="55"/>
      <c r="J38" s="49"/>
    </row>
    <row r="39" ht="12" customHeight="1">
      <c r="G39" s="17"/>
    </row>
    <row r="40" ht="12" customHeight="1"/>
    <row r="41" ht="12" customHeight="1"/>
    <row r="42" ht="12" customHeight="1"/>
    <row r="43" spans="2:10" ht="12" customHeight="1">
      <c r="B43" s="102" t="s">
        <v>92</v>
      </c>
      <c r="C43" s="102"/>
      <c r="D43" s="102"/>
      <c r="E43" s="102"/>
      <c r="F43" s="102"/>
      <c r="G43" s="102"/>
      <c r="H43" s="102"/>
      <c r="I43" s="102"/>
      <c r="J43" s="102"/>
    </row>
    <row r="44" spans="2:10" ht="12" customHeight="1">
      <c r="B44" s="49" t="s">
        <v>96</v>
      </c>
      <c r="C44" s="18">
        <v>3</v>
      </c>
      <c r="D44" s="18" t="s">
        <v>1</v>
      </c>
      <c r="E44" s="18">
        <v>21</v>
      </c>
      <c r="F44" s="18">
        <v>14</v>
      </c>
      <c r="G44" s="18">
        <v>7</v>
      </c>
      <c r="H44" s="18">
        <v>0</v>
      </c>
      <c r="I44" s="18">
        <v>2</v>
      </c>
      <c r="J44" s="18">
        <v>1</v>
      </c>
    </row>
    <row r="45" spans="2:10" ht="22.5" customHeight="1">
      <c r="B45" s="92" t="s">
        <v>129</v>
      </c>
      <c r="C45" s="42">
        <v>1</v>
      </c>
      <c r="D45" s="42" t="s">
        <v>1</v>
      </c>
      <c r="E45" s="42">
        <v>7</v>
      </c>
      <c r="F45" s="42">
        <v>7</v>
      </c>
      <c r="G45" s="42">
        <v>0</v>
      </c>
      <c r="H45" s="42">
        <v>0</v>
      </c>
      <c r="I45" s="42">
        <v>1</v>
      </c>
      <c r="J45" s="42">
        <v>0</v>
      </c>
    </row>
    <row r="46" spans="2:10" ht="12" customHeight="1">
      <c r="B46" s="93" t="s">
        <v>77</v>
      </c>
      <c r="C46" s="18">
        <v>3</v>
      </c>
      <c r="D46" s="18" t="s">
        <v>1</v>
      </c>
      <c r="E46" s="18">
        <v>14</v>
      </c>
      <c r="F46" s="18">
        <v>7</v>
      </c>
      <c r="G46" s="18">
        <v>7</v>
      </c>
      <c r="H46" s="18">
        <v>0</v>
      </c>
      <c r="I46" s="18">
        <v>1</v>
      </c>
      <c r="J46" s="18">
        <v>1</v>
      </c>
    </row>
    <row r="47" spans="2:10" ht="12" customHeight="1">
      <c r="B47" s="49" t="s">
        <v>95</v>
      </c>
      <c r="C47" s="18">
        <v>2</v>
      </c>
      <c r="D47" s="18" t="s">
        <v>1</v>
      </c>
      <c r="E47" s="18">
        <v>14</v>
      </c>
      <c r="F47" s="18">
        <v>14</v>
      </c>
      <c r="G47" s="18">
        <v>0</v>
      </c>
      <c r="H47" s="18">
        <v>0</v>
      </c>
      <c r="I47" s="18">
        <v>2</v>
      </c>
      <c r="J47" s="18">
        <v>0</v>
      </c>
    </row>
    <row r="48" spans="2:10" ht="12" customHeight="1">
      <c r="B48" s="5" t="s">
        <v>3</v>
      </c>
      <c r="C48" s="18">
        <f aca="true" t="shared" si="5" ref="C48:H48">SUM(C44:C47)</f>
        <v>9</v>
      </c>
      <c r="D48" s="18">
        <f t="shared" si="5"/>
        <v>0</v>
      </c>
      <c r="E48" s="18">
        <f t="shared" si="5"/>
        <v>56</v>
      </c>
      <c r="F48" s="18">
        <f t="shared" si="5"/>
        <v>42</v>
      </c>
      <c r="G48" s="18">
        <f t="shared" si="5"/>
        <v>14</v>
      </c>
      <c r="H48" s="18">
        <f t="shared" si="5"/>
        <v>0</v>
      </c>
      <c r="I48" s="18"/>
      <c r="J48" s="18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63" spans="2:4" ht="14.25">
      <c r="B63" s="11"/>
      <c r="C63" s="43" t="s">
        <v>10</v>
      </c>
      <c r="D63" s="4" t="s">
        <v>20</v>
      </c>
    </row>
    <row r="64" spans="2:4" ht="14.25">
      <c r="B64" s="44" t="s">
        <v>21</v>
      </c>
      <c r="C64" s="43">
        <f>SUM(C65:C67)</f>
        <v>34</v>
      </c>
      <c r="D64" s="45">
        <f>(C64/C37)*100</f>
        <v>37.77777777777778</v>
      </c>
    </row>
    <row r="65" spans="2:4" ht="14.25">
      <c r="B65" s="46" t="s">
        <v>22</v>
      </c>
      <c r="C65" s="47">
        <v>13</v>
      </c>
      <c r="D65" s="12"/>
    </row>
    <row r="66" spans="2:4" ht="14.25">
      <c r="B66" s="46" t="s">
        <v>23</v>
      </c>
      <c r="C66" s="47">
        <v>2</v>
      </c>
      <c r="D66" s="12"/>
    </row>
    <row r="67" spans="2:4" ht="14.25">
      <c r="B67" s="46" t="s">
        <v>24</v>
      </c>
      <c r="C67" s="47">
        <v>19</v>
      </c>
      <c r="D67" s="12"/>
    </row>
    <row r="68" spans="2:4" ht="14.25">
      <c r="B68" s="13"/>
      <c r="C68" s="14"/>
      <c r="D68" s="12"/>
    </row>
    <row r="69" spans="2:4" ht="14.25">
      <c r="B69" s="11"/>
      <c r="C69" s="14"/>
      <c r="D69" s="12"/>
    </row>
    <row r="70" spans="2:4" ht="14.25">
      <c r="B70" s="15" t="s">
        <v>25</v>
      </c>
      <c r="C70" s="16"/>
      <c r="D70" s="4"/>
    </row>
    <row r="71" spans="2:4" ht="14.25">
      <c r="B71" s="15" t="s">
        <v>26</v>
      </c>
      <c r="C71" s="16">
        <v>84</v>
      </c>
      <c r="D71" s="16">
        <f>(C71/C37)*100</f>
        <v>93.33333333333333</v>
      </c>
    </row>
    <row r="72" spans="2:4" ht="14.25">
      <c r="B72" s="15" t="s">
        <v>27</v>
      </c>
      <c r="C72" s="16">
        <v>6</v>
      </c>
      <c r="D72" s="16">
        <f>(C72/C37)*100</f>
        <v>6.666666666666667</v>
      </c>
    </row>
  </sheetData>
  <sheetProtection selectLockedCells="1" selectUnlockedCells="1"/>
  <mergeCells count="7">
    <mergeCell ref="A1:J1"/>
    <mergeCell ref="A2:J2"/>
    <mergeCell ref="B43:J43"/>
    <mergeCell ref="B20:J20"/>
    <mergeCell ref="B29:J29"/>
    <mergeCell ref="B4:J4"/>
    <mergeCell ref="B11:J11"/>
  </mergeCells>
  <printOptions/>
  <pageMargins left="0.7086614173228347" right="0.7086614173228347" top="0.7480314960629921" bottom="0.748031496062992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75" zoomScaleNormal="75" zoomScalePageLayoutView="0" workbookViewId="0" topLeftCell="A23">
      <selection activeCell="J47" sqref="A1:J47"/>
    </sheetView>
  </sheetViews>
  <sheetFormatPr defaultColWidth="8.796875" defaultRowHeight="14.25"/>
  <cols>
    <col min="1" max="1" width="4.3984375" style="0" customWidth="1"/>
    <col min="2" max="2" width="31.69921875" style="1" customWidth="1"/>
    <col min="3" max="3" width="4.69921875" style="1" customWidth="1"/>
    <col min="4" max="4" width="4.59765625" style="1" customWidth="1"/>
    <col min="5" max="5" width="4.69921875" style="1" customWidth="1"/>
    <col min="6" max="6" width="4.59765625" style="1" customWidth="1"/>
    <col min="7" max="8" width="4.69921875" style="1" customWidth="1"/>
    <col min="9" max="9" width="5.19921875" style="1" customWidth="1"/>
    <col min="10" max="10" width="5.5" style="1" customWidth="1"/>
  </cols>
  <sheetData>
    <row r="1" spans="1:10" ht="26.25" customHeight="1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60.75" customHeight="1">
      <c r="A2" s="113" t="s">
        <v>133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88.5">
      <c r="A3" s="52" t="s">
        <v>127</v>
      </c>
      <c r="B3" s="36" t="s">
        <v>9</v>
      </c>
      <c r="C3" s="38" t="s">
        <v>10</v>
      </c>
      <c r="D3" s="39" t="s">
        <v>11</v>
      </c>
      <c r="E3" s="39" t="s">
        <v>12</v>
      </c>
      <c r="F3" s="40" t="s">
        <v>13</v>
      </c>
      <c r="G3" s="41" t="s">
        <v>14</v>
      </c>
      <c r="H3" s="41" t="s">
        <v>15</v>
      </c>
      <c r="I3" s="53" t="s">
        <v>100</v>
      </c>
      <c r="J3" s="53" t="s">
        <v>101</v>
      </c>
    </row>
    <row r="4" spans="1:10" ht="12" customHeight="1">
      <c r="A4" s="81"/>
      <c r="B4" s="107" t="s">
        <v>16</v>
      </c>
      <c r="C4" s="107"/>
      <c r="D4" s="107"/>
      <c r="E4" s="107"/>
      <c r="F4" s="107"/>
      <c r="G4" s="107"/>
      <c r="H4" s="107"/>
      <c r="I4" s="107"/>
      <c r="J4" s="107"/>
    </row>
    <row r="5" spans="1:10" ht="12" customHeight="1">
      <c r="A5" s="83" t="s">
        <v>102</v>
      </c>
      <c r="B5" s="34" t="s">
        <v>32</v>
      </c>
      <c r="C5" s="35">
        <v>4</v>
      </c>
      <c r="D5" s="35" t="s">
        <v>33</v>
      </c>
      <c r="E5" s="35">
        <v>28</v>
      </c>
      <c r="F5" s="35">
        <v>7</v>
      </c>
      <c r="G5" s="35">
        <v>7</v>
      </c>
      <c r="H5" s="35">
        <v>14</v>
      </c>
      <c r="I5" s="35">
        <v>1</v>
      </c>
      <c r="J5" s="35">
        <v>3</v>
      </c>
    </row>
    <row r="6" spans="1:10" ht="12" customHeight="1">
      <c r="A6" s="83" t="s">
        <v>103</v>
      </c>
      <c r="B6" s="34" t="s">
        <v>34</v>
      </c>
      <c r="C6" s="35">
        <v>4</v>
      </c>
      <c r="D6" s="35" t="s">
        <v>33</v>
      </c>
      <c r="E6" s="35">
        <v>28</v>
      </c>
      <c r="F6" s="35">
        <v>7</v>
      </c>
      <c r="G6" s="35">
        <v>7</v>
      </c>
      <c r="H6" s="35">
        <v>14</v>
      </c>
      <c r="I6" s="35">
        <v>1</v>
      </c>
      <c r="J6" s="35">
        <v>3</v>
      </c>
    </row>
    <row r="7" spans="1:10" ht="12" customHeight="1">
      <c r="A7" s="83" t="s">
        <v>105</v>
      </c>
      <c r="B7" s="34" t="s">
        <v>35</v>
      </c>
      <c r="C7" s="35">
        <v>4</v>
      </c>
      <c r="D7" s="35" t="s">
        <v>33</v>
      </c>
      <c r="E7" s="35">
        <v>28</v>
      </c>
      <c r="F7" s="35">
        <v>14</v>
      </c>
      <c r="G7" s="35">
        <v>7</v>
      </c>
      <c r="H7" s="35">
        <v>7</v>
      </c>
      <c r="I7" s="35">
        <v>2</v>
      </c>
      <c r="J7" s="35">
        <v>2</v>
      </c>
    </row>
    <row r="8" spans="1:10" ht="25.5" customHeight="1">
      <c r="A8" s="94" t="s">
        <v>106</v>
      </c>
      <c r="B8" s="34" t="s">
        <v>36</v>
      </c>
      <c r="C8" s="35">
        <v>4</v>
      </c>
      <c r="D8" s="35" t="s">
        <v>37</v>
      </c>
      <c r="E8" s="35">
        <v>28</v>
      </c>
      <c r="F8" s="35">
        <v>14</v>
      </c>
      <c r="G8" s="35">
        <v>7</v>
      </c>
      <c r="H8" s="35">
        <v>7</v>
      </c>
      <c r="I8" s="35">
        <v>2</v>
      </c>
      <c r="J8" s="35">
        <v>2</v>
      </c>
    </row>
    <row r="9" spans="1:10" ht="12" customHeight="1">
      <c r="A9" s="83" t="s">
        <v>107</v>
      </c>
      <c r="B9" s="34" t="s">
        <v>84</v>
      </c>
      <c r="C9" s="35">
        <v>3</v>
      </c>
      <c r="D9" s="35" t="s">
        <v>37</v>
      </c>
      <c r="E9" s="35">
        <v>21</v>
      </c>
      <c r="F9" s="35">
        <v>14</v>
      </c>
      <c r="G9" s="35">
        <v>7</v>
      </c>
      <c r="H9" s="35">
        <v>0</v>
      </c>
      <c r="I9" s="35">
        <v>2</v>
      </c>
      <c r="J9" s="35">
        <v>1</v>
      </c>
    </row>
    <row r="10" spans="1:10" ht="12" customHeight="1">
      <c r="A10" s="84"/>
      <c r="B10" s="5" t="s">
        <v>3</v>
      </c>
      <c r="C10" s="6">
        <f>SUM(C5:C9)</f>
        <v>19</v>
      </c>
      <c r="D10" s="6">
        <v>3</v>
      </c>
      <c r="E10" s="6">
        <f aca="true" t="shared" si="0" ref="E10:J10">SUM(E5:E9)</f>
        <v>133</v>
      </c>
      <c r="F10" s="6">
        <f t="shared" si="0"/>
        <v>56</v>
      </c>
      <c r="G10" s="6">
        <f t="shared" si="0"/>
        <v>35</v>
      </c>
      <c r="H10" s="6">
        <f t="shared" si="0"/>
        <v>42</v>
      </c>
      <c r="I10" s="6">
        <f t="shared" si="0"/>
        <v>8</v>
      </c>
      <c r="J10" s="6">
        <f t="shared" si="0"/>
        <v>11</v>
      </c>
    </row>
    <row r="11" spans="1:10" ht="12" customHeight="1">
      <c r="A11" s="84"/>
      <c r="B11" s="108" t="s">
        <v>17</v>
      </c>
      <c r="C11" s="108"/>
      <c r="D11" s="108"/>
      <c r="E11" s="108"/>
      <c r="F11" s="108"/>
      <c r="G11" s="108"/>
      <c r="H11" s="108"/>
      <c r="I11" s="108"/>
      <c r="J11" s="108"/>
    </row>
    <row r="12" spans="1:10" ht="12" customHeight="1">
      <c r="A12" s="83" t="s">
        <v>108</v>
      </c>
      <c r="B12" s="34" t="s">
        <v>98</v>
      </c>
      <c r="C12" s="35">
        <v>1</v>
      </c>
      <c r="D12" s="35" t="s">
        <v>33</v>
      </c>
      <c r="E12" s="35">
        <v>15</v>
      </c>
      <c r="F12" s="35">
        <v>0</v>
      </c>
      <c r="G12" s="35">
        <v>0</v>
      </c>
      <c r="H12" s="35">
        <v>15</v>
      </c>
      <c r="I12" s="35">
        <v>0</v>
      </c>
      <c r="J12" s="35">
        <v>2</v>
      </c>
    </row>
    <row r="13" spans="1:10" ht="12" customHeight="1">
      <c r="A13" s="83" t="s">
        <v>109</v>
      </c>
      <c r="B13" s="34" t="s">
        <v>91</v>
      </c>
      <c r="C13" s="35">
        <v>4</v>
      </c>
      <c r="D13" s="35" t="s">
        <v>33</v>
      </c>
      <c r="E13" s="35">
        <v>28</v>
      </c>
      <c r="F13" s="35">
        <v>14</v>
      </c>
      <c r="G13" s="35">
        <v>7</v>
      </c>
      <c r="H13" s="35">
        <v>7</v>
      </c>
      <c r="I13" s="35">
        <v>2</v>
      </c>
      <c r="J13" s="35">
        <v>2</v>
      </c>
    </row>
    <row r="14" spans="1:10" ht="24.75" customHeight="1">
      <c r="A14" s="94" t="s">
        <v>104</v>
      </c>
      <c r="B14" s="34" t="s">
        <v>39</v>
      </c>
      <c r="C14" s="35">
        <v>3</v>
      </c>
      <c r="D14" s="35" t="s">
        <v>37</v>
      </c>
      <c r="E14" s="35">
        <v>20</v>
      </c>
      <c r="F14" s="35">
        <v>14</v>
      </c>
      <c r="G14" s="35">
        <v>6</v>
      </c>
      <c r="H14" s="35">
        <v>0</v>
      </c>
      <c r="I14" s="35">
        <v>2</v>
      </c>
      <c r="J14" s="35">
        <v>1</v>
      </c>
    </row>
    <row r="15" spans="1:10" ht="12" customHeight="1">
      <c r="A15" s="83" t="s">
        <v>110</v>
      </c>
      <c r="B15" s="34" t="s">
        <v>40</v>
      </c>
      <c r="C15" s="35">
        <v>3</v>
      </c>
      <c r="D15" s="35" t="s">
        <v>37</v>
      </c>
      <c r="E15" s="35">
        <v>21</v>
      </c>
      <c r="F15" s="35">
        <v>14</v>
      </c>
      <c r="G15" s="35">
        <v>7</v>
      </c>
      <c r="H15" s="35">
        <v>0</v>
      </c>
      <c r="I15" s="35">
        <v>2</v>
      </c>
      <c r="J15" s="35">
        <v>1</v>
      </c>
    </row>
    <row r="16" spans="1:10" ht="12" customHeight="1">
      <c r="A16" s="83" t="s">
        <v>111</v>
      </c>
      <c r="B16" s="34" t="s">
        <v>41</v>
      </c>
      <c r="C16" s="35">
        <v>3</v>
      </c>
      <c r="D16" s="35" t="s">
        <v>37</v>
      </c>
      <c r="E16" s="35">
        <v>21</v>
      </c>
      <c r="F16" s="35">
        <v>7</v>
      </c>
      <c r="G16" s="35">
        <v>7</v>
      </c>
      <c r="H16" s="35">
        <v>7</v>
      </c>
      <c r="I16" s="35">
        <v>1</v>
      </c>
      <c r="J16" s="35">
        <v>2</v>
      </c>
    </row>
    <row r="17" spans="1:10" ht="12" customHeight="1">
      <c r="A17" s="83" t="s">
        <v>112</v>
      </c>
      <c r="B17" s="34" t="s">
        <v>85</v>
      </c>
      <c r="C17" s="35">
        <v>4</v>
      </c>
      <c r="D17" s="35" t="s">
        <v>0</v>
      </c>
      <c r="E17" s="35">
        <v>28</v>
      </c>
      <c r="F17" s="35">
        <v>14</v>
      </c>
      <c r="G17" s="35">
        <v>7</v>
      </c>
      <c r="H17" s="35">
        <v>7</v>
      </c>
      <c r="I17" s="35">
        <v>2</v>
      </c>
      <c r="J17" s="35">
        <v>2</v>
      </c>
    </row>
    <row r="18" spans="1:10" ht="12" customHeight="1">
      <c r="A18" s="83" t="s">
        <v>113</v>
      </c>
      <c r="B18" s="34" t="s">
        <v>86</v>
      </c>
      <c r="C18" s="35">
        <v>1</v>
      </c>
      <c r="D18" s="35" t="s">
        <v>37</v>
      </c>
      <c r="E18" s="35">
        <v>7</v>
      </c>
      <c r="F18" s="35">
        <v>7</v>
      </c>
      <c r="G18" s="35">
        <v>0</v>
      </c>
      <c r="H18" s="35">
        <v>0</v>
      </c>
      <c r="I18" s="35">
        <v>1</v>
      </c>
      <c r="J18" s="35">
        <v>0</v>
      </c>
    </row>
    <row r="19" spans="1:10" ht="12" customHeight="1">
      <c r="A19" s="84"/>
      <c r="B19" s="5" t="s">
        <v>3</v>
      </c>
      <c r="C19" s="6">
        <f>SUM(C12:C18)</f>
        <v>19</v>
      </c>
      <c r="D19" s="6">
        <v>3</v>
      </c>
      <c r="E19" s="6">
        <f aca="true" t="shared" si="1" ref="E19:J19">SUM(E12:E18)</f>
        <v>140</v>
      </c>
      <c r="F19" s="6">
        <f t="shared" si="1"/>
        <v>70</v>
      </c>
      <c r="G19" s="6">
        <f t="shared" si="1"/>
        <v>34</v>
      </c>
      <c r="H19" s="6">
        <f t="shared" si="1"/>
        <v>36</v>
      </c>
      <c r="I19" s="6">
        <f t="shared" si="1"/>
        <v>10</v>
      </c>
      <c r="J19" s="6">
        <f t="shared" si="1"/>
        <v>10</v>
      </c>
    </row>
    <row r="20" spans="1:10" ht="12" customHeight="1">
      <c r="A20" s="84"/>
      <c r="B20" s="108" t="s">
        <v>18</v>
      </c>
      <c r="C20" s="108"/>
      <c r="D20" s="108"/>
      <c r="E20" s="108"/>
      <c r="F20" s="108"/>
      <c r="G20" s="108"/>
      <c r="H20" s="108"/>
      <c r="I20" s="108"/>
      <c r="J20" s="108"/>
    </row>
    <row r="21" spans="1:10" ht="12" customHeight="1">
      <c r="A21" s="83" t="s">
        <v>114</v>
      </c>
      <c r="B21" s="60" t="s">
        <v>52</v>
      </c>
      <c r="C21" s="61" t="s">
        <v>53</v>
      </c>
      <c r="D21" s="61" t="s">
        <v>33</v>
      </c>
      <c r="E21" s="61">
        <v>28</v>
      </c>
      <c r="F21" s="61" t="s">
        <v>55</v>
      </c>
      <c r="G21" s="61" t="s">
        <v>56</v>
      </c>
      <c r="H21" s="61">
        <v>7</v>
      </c>
      <c r="I21" s="61" t="s">
        <v>58</v>
      </c>
      <c r="J21" s="61">
        <v>2</v>
      </c>
    </row>
    <row r="22" spans="1:11" ht="12" customHeight="1">
      <c r="A22" s="83" t="s">
        <v>115</v>
      </c>
      <c r="B22" s="60" t="s">
        <v>60</v>
      </c>
      <c r="C22" s="62">
        <v>2</v>
      </c>
      <c r="D22" s="62" t="s">
        <v>37</v>
      </c>
      <c r="E22" s="61" t="s">
        <v>61</v>
      </c>
      <c r="F22" s="61" t="s">
        <v>55</v>
      </c>
      <c r="G22" s="61" t="s">
        <v>56</v>
      </c>
      <c r="H22" s="61">
        <v>0</v>
      </c>
      <c r="I22" s="61" t="s">
        <v>58</v>
      </c>
      <c r="J22" s="61">
        <v>1</v>
      </c>
      <c r="K22" s="28"/>
    </row>
    <row r="23" spans="1:11" ht="12" customHeight="1">
      <c r="A23" s="83" t="s">
        <v>116</v>
      </c>
      <c r="B23" s="60" t="s">
        <v>62</v>
      </c>
      <c r="C23" s="61" t="s">
        <v>53</v>
      </c>
      <c r="D23" s="61" t="s">
        <v>33</v>
      </c>
      <c r="E23" s="61" t="s">
        <v>54</v>
      </c>
      <c r="F23" s="61" t="s">
        <v>55</v>
      </c>
      <c r="G23" s="61" t="s">
        <v>56</v>
      </c>
      <c r="H23" s="61" t="s">
        <v>57</v>
      </c>
      <c r="I23" s="61" t="s">
        <v>58</v>
      </c>
      <c r="J23" s="61" t="s">
        <v>59</v>
      </c>
      <c r="K23" s="28"/>
    </row>
    <row r="24" spans="1:11" ht="12" customHeight="1">
      <c r="A24" s="83" t="s">
        <v>117</v>
      </c>
      <c r="B24" s="60" t="s">
        <v>89</v>
      </c>
      <c r="C24" s="61" t="s">
        <v>63</v>
      </c>
      <c r="D24" s="61" t="s">
        <v>37</v>
      </c>
      <c r="E24" s="61" t="s">
        <v>54</v>
      </c>
      <c r="F24" s="61" t="s">
        <v>55</v>
      </c>
      <c r="G24" s="61" t="s">
        <v>56</v>
      </c>
      <c r="H24" s="61" t="s">
        <v>57</v>
      </c>
      <c r="I24" s="61" t="s">
        <v>58</v>
      </c>
      <c r="J24" s="61" t="s">
        <v>59</v>
      </c>
      <c r="K24" s="28"/>
    </row>
    <row r="25" spans="1:11" ht="12" customHeight="1">
      <c r="A25" s="83" t="s">
        <v>118</v>
      </c>
      <c r="B25" s="60" t="s">
        <v>44</v>
      </c>
      <c r="C25" s="61" t="s">
        <v>63</v>
      </c>
      <c r="D25" s="61" t="s">
        <v>37</v>
      </c>
      <c r="E25" s="61" t="s">
        <v>54</v>
      </c>
      <c r="F25" s="61" t="s">
        <v>56</v>
      </c>
      <c r="G25" s="61" t="s">
        <v>56</v>
      </c>
      <c r="H25" s="61" t="s">
        <v>56</v>
      </c>
      <c r="I25" s="61" t="s">
        <v>59</v>
      </c>
      <c r="J25" s="61" t="s">
        <v>58</v>
      </c>
      <c r="K25" s="28"/>
    </row>
    <row r="26" spans="1:11" ht="12" customHeight="1">
      <c r="A26" s="83" t="s">
        <v>119</v>
      </c>
      <c r="B26" s="66" t="s">
        <v>64</v>
      </c>
      <c r="C26" s="62">
        <v>3</v>
      </c>
      <c r="D26" s="62" t="s">
        <v>37</v>
      </c>
      <c r="E26" s="62" t="s">
        <v>55</v>
      </c>
      <c r="F26" s="62">
        <v>7</v>
      </c>
      <c r="G26" s="62">
        <v>7</v>
      </c>
      <c r="H26" s="62" t="s">
        <v>57</v>
      </c>
      <c r="I26" s="62">
        <v>1</v>
      </c>
      <c r="J26" s="62">
        <v>1</v>
      </c>
      <c r="K26" s="28"/>
    </row>
    <row r="27" spans="1:11" ht="12" customHeight="1">
      <c r="A27" s="83" t="s">
        <v>120</v>
      </c>
      <c r="B27" s="69" t="s">
        <v>46</v>
      </c>
      <c r="C27" s="70" t="s">
        <v>58</v>
      </c>
      <c r="D27" s="70" t="s">
        <v>37</v>
      </c>
      <c r="E27" s="70" t="s">
        <v>55</v>
      </c>
      <c r="F27" s="70" t="s">
        <v>57</v>
      </c>
      <c r="G27" s="70" t="s">
        <v>57</v>
      </c>
      <c r="H27" s="70" t="s">
        <v>55</v>
      </c>
      <c r="I27" s="70" t="s">
        <v>57</v>
      </c>
      <c r="J27" s="70" t="s">
        <v>58</v>
      </c>
      <c r="K27" s="28"/>
    </row>
    <row r="28" spans="1:10" ht="12" customHeight="1">
      <c r="A28" s="84"/>
      <c r="B28" s="71" t="s">
        <v>3</v>
      </c>
      <c r="C28" s="72">
        <v>21</v>
      </c>
      <c r="D28" s="72">
        <v>2</v>
      </c>
      <c r="E28" s="72">
        <v>140</v>
      </c>
      <c r="F28" s="72">
        <v>77</v>
      </c>
      <c r="G28" s="72">
        <v>35</v>
      </c>
      <c r="H28" s="72">
        <v>28</v>
      </c>
      <c r="I28" s="72">
        <v>10</v>
      </c>
      <c r="J28" s="72">
        <v>10</v>
      </c>
    </row>
    <row r="29" spans="1:10" ht="12" customHeight="1">
      <c r="A29" s="84"/>
      <c r="B29" s="109" t="s">
        <v>19</v>
      </c>
      <c r="C29" s="110"/>
      <c r="D29" s="110"/>
      <c r="E29" s="110"/>
      <c r="F29" s="110"/>
      <c r="G29" s="110"/>
      <c r="H29" s="110"/>
      <c r="I29" s="110"/>
      <c r="J29" s="110"/>
    </row>
    <row r="30" spans="1:10" ht="12" customHeight="1">
      <c r="A30" s="83" t="s">
        <v>121</v>
      </c>
      <c r="B30" s="69" t="s">
        <v>65</v>
      </c>
      <c r="C30" s="70">
        <v>3</v>
      </c>
      <c r="D30" s="70" t="s">
        <v>33</v>
      </c>
      <c r="E30" s="70">
        <v>21</v>
      </c>
      <c r="F30" s="70">
        <v>14</v>
      </c>
      <c r="G30" s="70">
        <v>7</v>
      </c>
      <c r="H30" s="70">
        <v>0</v>
      </c>
      <c r="I30" s="70">
        <v>2</v>
      </c>
      <c r="J30" s="70">
        <v>1</v>
      </c>
    </row>
    <row r="31" spans="1:10" ht="12" customHeight="1">
      <c r="A31" s="83" t="s">
        <v>122</v>
      </c>
      <c r="B31" s="68" t="s">
        <v>97</v>
      </c>
      <c r="C31" s="70">
        <v>3</v>
      </c>
      <c r="D31" s="70" t="s">
        <v>33</v>
      </c>
      <c r="E31" s="70">
        <v>28</v>
      </c>
      <c r="F31" s="70">
        <v>14</v>
      </c>
      <c r="G31" s="70">
        <v>7</v>
      </c>
      <c r="H31" s="70">
        <v>7</v>
      </c>
      <c r="I31" s="70">
        <v>2</v>
      </c>
      <c r="J31" s="70">
        <v>2</v>
      </c>
    </row>
    <row r="32" spans="1:10" ht="12" customHeight="1">
      <c r="A32" s="83" t="s">
        <v>123</v>
      </c>
      <c r="B32" s="69" t="s">
        <v>66</v>
      </c>
      <c r="C32" s="70">
        <v>2</v>
      </c>
      <c r="D32" s="70" t="s">
        <v>37</v>
      </c>
      <c r="E32" s="70">
        <v>14</v>
      </c>
      <c r="F32" s="70">
        <v>14</v>
      </c>
      <c r="G32" s="70">
        <v>0</v>
      </c>
      <c r="H32" s="70">
        <v>0</v>
      </c>
      <c r="I32" s="70">
        <v>2</v>
      </c>
      <c r="J32" s="70">
        <v>0</v>
      </c>
    </row>
    <row r="33" spans="1:10" ht="12" customHeight="1">
      <c r="A33" s="83" t="s">
        <v>124</v>
      </c>
      <c r="B33" s="69" t="s">
        <v>48</v>
      </c>
      <c r="C33" s="70">
        <v>4</v>
      </c>
      <c r="D33" s="70" t="s">
        <v>37</v>
      </c>
      <c r="E33" s="70">
        <v>28</v>
      </c>
      <c r="F33" s="70">
        <v>14</v>
      </c>
      <c r="G33" s="70">
        <v>7</v>
      </c>
      <c r="H33" s="70">
        <v>7</v>
      </c>
      <c r="I33" s="70">
        <v>2</v>
      </c>
      <c r="J33" s="70">
        <v>2</v>
      </c>
    </row>
    <row r="34" spans="1:10" ht="12" customHeight="1">
      <c r="A34" s="83" t="s">
        <v>125</v>
      </c>
      <c r="B34" s="69" t="s">
        <v>76</v>
      </c>
      <c r="C34" s="70">
        <v>2</v>
      </c>
      <c r="D34" s="70" t="s">
        <v>37</v>
      </c>
      <c r="E34" s="70">
        <v>21</v>
      </c>
      <c r="F34" s="70">
        <v>14</v>
      </c>
      <c r="G34" s="70">
        <v>7</v>
      </c>
      <c r="H34" s="70">
        <v>0</v>
      </c>
      <c r="I34" s="70">
        <v>2</v>
      </c>
      <c r="J34" s="70">
        <v>1</v>
      </c>
    </row>
    <row r="35" spans="1:10" ht="12" customHeight="1">
      <c r="A35" s="83" t="s">
        <v>126</v>
      </c>
      <c r="B35" s="34" t="s">
        <v>50</v>
      </c>
      <c r="C35" s="35">
        <v>2</v>
      </c>
      <c r="D35" s="35" t="s">
        <v>37</v>
      </c>
      <c r="E35" s="35">
        <v>15</v>
      </c>
      <c r="F35" s="35">
        <v>0</v>
      </c>
      <c r="G35" s="35">
        <v>0</v>
      </c>
      <c r="H35" s="35">
        <v>15</v>
      </c>
      <c r="I35" s="35">
        <v>0</v>
      </c>
      <c r="J35" s="35">
        <v>2</v>
      </c>
    </row>
    <row r="36" spans="1:10" ht="12" customHeight="1">
      <c r="A36" s="83" t="s">
        <v>135</v>
      </c>
      <c r="B36" s="34" t="s">
        <v>51</v>
      </c>
      <c r="C36" s="35">
        <v>15</v>
      </c>
      <c r="D36" s="35" t="s">
        <v>33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</row>
    <row r="37" spans="1:10" ht="12" customHeight="1">
      <c r="A37" s="81"/>
      <c r="B37" s="5" t="s">
        <v>3</v>
      </c>
      <c r="C37" s="57">
        <f>SUM(C30:C36)</f>
        <v>31</v>
      </c>
      <c r="D37" s="57">
        <v>3</v>
      </c>
      <c r="E37" s="57">
        <f aca="true" t="shared" si="2" ref="E37:J37">SUM(E30:E36)</f>
        <v>127</v>
      </c>
      <c r="F37" s="57">
        <f t="shared" si="2"/>
        <v>70</v>
      </c>
      <c r="G37" s="57">
        <f t="shared" si="2"/>
        <v>28</v>
      </c>
      <c r="H37" s="57">
        <f t="shared" si="2"/>
        <v>29</v>
      </c>
      <c r="I37" s="57">
        <f t="shared" si="2"/>
        <v>10</v>
      </c>
      <c r="J37" s="57">
        <f t="shared" si="2"/>
        <v>8</v>
      </c>
    </row>
    <row r="38" spans="1:10" ht="12" customHeight="1">
      <c r="A38" s="81"/>
      <c r="B38" s="7" t="s">
        <v>4</v>
      </c>
      <c r="C38" s="58">
        <f aca="true" t="shared" si="3" ref="C38:H38">SUM(C37+C19+C10+C28)</f>
        <v>90</v>
      </c>
      <c r="D38" s="58">
        <f t="shared" si="3"/>
        <v>11</v>
      </c>
      <c r="E38" s="58">
        <f t="shared" si="3"/>
        <v>540</v>
      </c>
      <c r="F38" s="58">
        <f t="shared" si="3"/>
        <v>273</v>
      </c>
      <c r="G38" s="58">
        <f t="shared" si="3"/>
        <v>132</v>
      </c>
      <c r="H38" s="58">
        <f t="shared" si="3"/>
        <v>135</v>
      </c>
      <c r="I38" s="58"/>
      <c r="J38" s="58"/>
    </row>
    <row r="39" spans="1:10" ht="12" customHeight="1">
      <c r="A39" s="81"/>
      <c r="B39" s="19" t="s">
        <v>28</v>
      </c>
      <c r="C39" s="18"/>
      <c r="D39" s="18"/>
      <c r="E39" s="18"/>
      <c r="F39" s="20">
        <f>(F38/E38)*100</f>
        <v>50.55555555555556</v>
      </c>
      <c r="G39" s="20">
        <f>(G38/E38)*100</f>
        <v>24.444444444444443</v>
      </c>
      <c r="H39" s="20">
        <f>(H38/E38)*100</f>
        <v>25</v>
      </c>
      <c r="I39" s="18"/>
      <c r="J39" s="56"/>
    </row>
    <row r="40" spans="1:10" ht="12" customHeight="1">
      <c r="A40" s="81"/>
      <c r="B40" s="56"/>
      <c r="C40" s="56"/>
      <c r="D40" s="56"/>
      <c r="E40" s="56"/>
      <c r="F40" s="56"/>
      <c r="G40" s="18"/>
      <c r="H40" s="56"/>
      <c r="I40" s="56"/>
      <c r="J40" s="56"/>
    </row>
    <row r="41" spans="1:10" ht="12" customHeight="1">
      <c r="A41" s="81"/>
      <c r="B41" s="116"/>
      <c r="C41" s="116"/>
      <c r="D41" s="116"/>
      <c r="E41" s="56"/>
      <c r="F41" s="56"/>
      <c r="G41" s="56"/>
      <c r="H41" s="56"/>
      <c r="I41" s="56"/>
      <c r="J41" s="56"/>
    </row>
    <row r="42" spans="1:10" ht="12" customHeight="1">
      <c r="A42" s="81"/>
      <c r="B42" s="102" t="s">
        <v>92</v>
      </c>
      <c r="C42" s="102"/>
      <c r="D42" s="102"/>
      <c r="E42" s="102"/>
      <c r="F42" s="102"/>
      <c r="G42" s="102"/>
      <c r="H42" s="102"/>
      <c r="I42" s="102"/>
      <c r="J42" s="102"/>
    </row>
    <row r="43" spans="1:10" ht="12" customHeight="1">
      <c r="A43" s="81"/>
      <c r="B43" s="49" t="s">
        <v>96</v>
      </c>
      <c r="C43" s="18">
        <v>3</v>
      </c>
      <c r="D43" s="18" t="s">
        <v>1</v>
      </c>
      <c r="E43" s="18">
        <v>21</v>
      </c>
      <c r="F43" s="18">
        <v>14</v>
      </c>
      <c r="G43" s="18">
        <v>7</v>
      </c>
      <c r="H43" s="18">
        <v>0</v>
      </c>
      <c r="I43" s="18">
        <v>2</v>
      </c>
      <c r="J43" s="18">
        <v>1</v>
      </c>
    </row>
    <row r="44" spans="1:10" ht="12" customHeight="1">
      <c r="A44" s="81"/>
      <c r="B44" s="92" t="s">
        <v>129</v>
      </c>
      <c r="C44" s="42">
        <v>1</v>
      </c>
      <c r="D44" s="42" t="s">
        <v>1</v>
      </c>
      <c r="E44" s="42">
        <v>7</v>
      </c>
      <c r="F44" s="42">
        <v>7</v>
      </c>
      <c r="G44" s="42">
        <v>0</v>
      </c>
      <c r="H44" s="42">
        <v>0</v>
      </c>
      <c r="I44" s="42">
        <v>1</v>
      </c>
      <c r="J44" s="42">
        <v>0</v>
      </c>
    </row>
    <row r="45" spans="1:10" ht="12" customHeight="1">
      <c r="A45" s="81"/>
      <c r="B45" s="59" t="s">
        <v>93</v>
      </c>
      <c r="C45" s="18">
        <v>3</v>
      </c>
      <c r="D45" s="18" t="s">
        <v>1</v>
      </c>
      <c r="E45" s="18">
        <v>14</v>
      </c>
      <c r="F45" s="18">
        <v>7</v>
      </c>
      <c r="G45" s="18">
        <v>7</v>
      </c>
      <c r="H45" s="18">
        <v>0</v>
      </c>
      <c r="I45" s="18">
        <v>1</v>
      </c>
      <c r="J45" s="18">
        <v>1</v>
      </c>
    </row>
    <row r="46" spans="1:10" ht="21" customHeight="1">
      <c r="A46" s="81"/>
      <c r="B46" s="49" t="s">
        <v>94</v>
      </c>
      <c r="C46" s="18">
        <v>2</v>
      </c>
      <c r="D46" s="18" t="s">
        <v>1</v>
      </c>
      <c r="E46" s="18">
        <v>14</v>
      </c>
      <c r="F46" s="18">
        <v>14</v>
      </c>
      <c r="G46" s="18">
        <v>0</v>
      </c>
      <c r="H46" s="18">
        <v>0</v>
      </c>
      <c r="I46" s="18">
        <v>2</v>
      </c>
      <c r="J46" s="18">
        <v>0</v>
      </c>
    </row>
    <row r="47" spans="1:10" ht="12" customHeight="1">
      <c r="A47" s="81"/>
      <c r="B47" s="5" t="s">
        <v>3</v>
      </c>
      <c r="C47" s="18">
        <f aca="true" t="shared" si="4" ref="C47:H47">SUM(C43:C46)</f>
        <v>9</v>
      </c>
      <c r="D47" s="18">
        <f t="shared" si="4"/>
        <v>0</v>
      </c>
      <c r="E47" s="18">
        <f t="shared" si="4"/>
        <v>56</v>
      </c>
      <c r="F47" s="18">
        <f t="shared" si="4"/>
        <v>42</v>
      </c>
      <c r="G47" s="18">
        <f t="shared" si="4"/>
        <v>14</v>
      </c>
      <c r="H47" s="18">
        <f t="shared" si="4"/>
        <v>0</v>
      </c>
      <c r="I47" s="18"/>
      <c r="J47" s="18"/>
    </row>
    <row r="48" ht="12" customHeight="1"/>
    <row r="49" ht="12" customHeight="1"/>
    <row r="50" spans="5:10" ht="12" customHeight="1">
      <c r="E50" s="21"/>
      <c r="F50" s="21"/>
      <c r="G50" s="21"/>
      <c r="H50" s="21"/>
      <c r="I50" s="21"/>
      <c r="J50" s="21"/>
    </row>
    <row r="51" spans="5:10" ht="12" customHeight="1">
      <c r="E51" s="21"/>
      <c r="F51" s="21"/>
      <c r="G51" s="21"/>
      <c r="H51" s="21"/>
      <c r="I51" s="21"/>
      <c r="J51" s="2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2:10" ht="12" customHeight="1">
      <c r="B58"/>
      <c r="C58"/>
      <c r="D58"/>
      <c r="E58"/>
      <c r="F58"/>
      <c r="G58"/>
      <c r="H58"/>
      <c r="I58"/>
      <c r="J58"/>
    </row>
    <row r="59" spans="2:10" ht="12" customHeight="1">
      <c r="B59"/>
      <c r="C59"/>
      <c r="D59"/>
      <c r="E59"/>
      <c r="F59"/>
      <c r="G59"/>
      <c r="H59"/>
      <c r="I59"/>
      <c r="J59"/>
    </row>
    <row r="60" spans="2:10" ht="12" customHeight="1">
      <c r="B60"/>
      <c r="C60"/>
      <c r="D60"/>
      <c r="E60"/>
      <c r="F60"/>
      <c r="G60"/>
      <c r="H60"/>
      <c r="I60"/>
      <c r="J60"/>
    </row>
    <row r="61" spans="2:10" ht="12" customHeight="1">
      <c r="B61" s="22"/>
      <c r="C61" s="29" t="s">
        <v>10</v>
      </c>
      <c r="D61" s="27" t="s">
        <v>20</v>
      </c>
      <c r="E61"/>
      <c r="F61"/>
      <c r="G61"/>
      <c r="H61"/>
      <c r="I61"/>
      <c r="J61"/>
    </row>
    <row r="62" spans="2:4" ht="12" customHeight="1">
      <c r="B62" s="30" t="s">
        <v>21</v>
      </c>
      <c r="C62" s="29">
        <f>SUM(C63:C65)</f>
        <v>34</v>
      </c>
      <c r="D62" s="31">
        <f>(C62/C38)*100</f>
        <v>37.77777777777778</v>
      </c>
    </row>
    <row r="63" spans="2:4" ht="12" customHeight="1">
      <c r="B63" s="32" t="s">
        <v>22</v>
      </c>
      <c r="C63" s="33">
        <v>13</v>
      </c>
      <c r="D63" s="23"/>
    </row>
    <row r="64" spans="2:4" ht="12" customHeight="1">
      <c r="B64" s="32" t="s">
        <v>23</v>
      </c>
      <c r="C64" s="33">
        <v>2</v>
      </c>
      <c r="D64" s="23"/>
    </row>
    <row r="65" spans="2:4" ht="12" customHeight="1">
      <c r="B65" s="32" t="s">
        <v>24</v>
      </c>
      <c r="C65" s="33">
        <v>19</v>
      </c>
      <c r="D65" s="23"/>
    </row>
    <row r="66" spans="2:4" ht="12" customHeight="1">
      <c r="B66" s="24"/>
      <c r="C66" s="14"/>
      <c r="D66" s="12"/>
    </row>
    <row r="67" spans="2:4" ht="12" customHeight="1">
      <c r="B67" s="11"/>
      <c r="C67" s="14"/>
      <c r="D67" s="12"/>
    </row>
    <row r="68" spans="2:4" ht="12" customHeight="1">
      <c r="B68" s="25" t="s">
        <v>25</v>
      </c>
      <c r="C68" s="26"/>
      <c r="D68" s="27"/>
    </row>
    <row r="69" spans="2:4" ht="12" customHeight="1">
      <c r="B69" s="25" t="s">
        <v>26</v>
      </c>
      <c r="C69" s="26">
        <v>84</v>
      </c>
      <c r="D69" s="26">
        <f>(C69/C38)*100</f>
        <v>93.33333333333333</v>
      </c>
    </row>
    <row r="70" spans="2:4" ht="12" customHeight="1">
      <c r="B70" s="25" t="s">
        <v>27</v>
      </c>
      <c r="C70" s="26">
        <v>6</v>
      </c>
      <c r="D70" s="26">
        <f>(C70/C38)*100</f>
        <v>6.666666666666667</v>
      </c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sheetProtection selectLockedCells="1" selectUnlockedCells="1"/>
  <mergeCells count="7">
    <mergeCell ref="B42:J42"/>
    <mergeCell ref="A1:J1"/>
    <mergeCell ref="A2:J2"/>
    <mergeCell ref="B20:J20"/>
    <mergeCell ref="B29:J29"/>
    <mergeCell ref="B4:J4"/>
    <mergeCell ref="B11:J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A1:I21"/>
    </sheetView>
  </sheetViews>
  <sheetFormatPr defaultColWidth="8.796875" defaultRowHeight="14.25"/>
  <cols>
    <col min="1" max="1" width="28.5" style="0" customWidth="1"/>
    <col min="2" max="3" width="5.59765625" style="0" customWidth="1"/>
    <col min="4" max="4" width="6.3984375" style="0" customWidth="1"/>
    <col min="5" max="5" width="5.69921875" style="0" customWidth="1"/>
    <col min="6" max="6" width="5.5" style="0" customWidth="1"/>
    <col min="7" max="7" width="5.8984375" style="0" customWidth="1"/>
    <col min="8" max="8" width="5.59765625" style="0" customWidth="1"/>
    <col min="9" max="9" width="6.5" style="0" customWidth="1"/>
  </cols>
  <sheetData>
    <row r="1" spans="1:9" ht="14.25">
      <c r="A1" s="112" t="s">
        <v>31</v>
      </c>
      <c r="B1" s="112"/>
      <c r="C1" s="112"/>
      <c r="D1" s="112"/>
      <c r="E1" s="112"/>
      <c r="F1" s="112"/>
      <c r="G1" s="112"/>
      <c r="H1" s="112"/>
      <c r="I1" s="112"/>
    </row>
    <row r="2" spans="1:9" ht="47.25" customHeight="1">
      <c r="A2" s="113" t="s">
        <v>134</v>
      </c>
      <c r="B2" s="113"/>
      <c r="C2" s="113"/>
      <c r="D2" s="113"/>
      <c r="E2" s="113"/>
      <c r="F2" s="113"/>
      <c r="G2" s="113"/>
      <c r="H2" s="113"/>
      <c r="I2" s="113"/>
    </row>
    <row r="3" spans="1:9" ht="87.75">
      <c r="A3" s="36" t="s">
        <v>88</v>
      </c>
      <c r="B3" s="38" t="s">
        <v>10</v>
      </c>
      <c r="C3" s="39" t="s">
        <v>11</v>
      </c>
      <c r="D3" s="39" t="s">
        <v>12</v>
      </c>
      <c r="E3" s="40" t="s">
        <v>13</v>
      </c>
      <c r="F3" s="41" t="s">
        <v>14</v>
      </c>
      <c r="G3" s="41" t="s">
        <v>15</v>
      </c>
      <c r="H3" s="53" t="s">
        <v>100</v>
      </c>
      <c r="I3" s="53" t="s">
        <v>101</v>
      </c>
    </row>
    <row r="4" spans="1:9" ht="14.25">
      <c r="A4" s="111" t="s">
        <v>29</v>
      </c>
      <c r="B4" s="111"/>
      <c r="C4" s="111"/>
      <c r="D4" s="111"/>
      <c r="E4" s="111"/>
      <c r="F4" s="111"/>
      <c r="G4" s="111"/>
      <c r="H4" s="111"/>
      <c r="I4" s="111"/>
    </row>
    <row r="5" spans="1:9" ht="14.25">
      <c r="A5" s="37" t="s">
        <v>67</v>
      </c>
      <c r="B5" s="42">
        <v>3</v>
      </c>
      <c r="C5" s="42" t="s">
        <v>1</v>
      </c>
      <c r="D5" s="42">
        <v>21</v>
      </c>
      <c r="E5" s="42">
        <v>14</v>
      </c>
      <c r="F5" s="42">
        <v>7</v>
      </c>
      <c r="G5" s="42">
        <v>0</v>
      </c>
      <c r="H5" s="42">
        <v>2</v>
      </c>
      <c r="I5" s="42">
        <v>1</v>
      </c>
    </row>
    <row r="6" spans="1:9" ht="22.5" customHeight="1">
      <c r="A6" s="90" t="s">
        <v>90</v>
      </c>
      <c r="B6" s="67">
        <v>3</v>
      </c>
      <c r="C6" s="67" t="s">
        <v>1</v>
      </c>
      <c r="D6" s="67">
        <v>21</v>
      </c>
      <c r="E6" s="67">
        <v>14</v>
      </c>
      <c r="F6" s="67">
        <v>7</v>
      </c>
      <c r="G6" s="67">
        <v>0</v>
      </c>
      <c r="H6" s="67">
        <v>2</v>
      </c>
      <c r="I6" s="67">
        <v>1</v>
      </c>
    </row>
    <row r="7" spans="1:9" ht="14.25">
      <c r="A7" s="37" t="s">
        <v>68</v>
      </c>
      <c r="B7" s="42">
        <v>3</v>
      </c>
      <c r="C7" s="42" t="s">
        <v>1</v>
      </c>
      <c r="D7" s="42">
        <v>21</v>
      </c>
      <c r="E7" s="42">
        <v>14</v>
      </c>
      <c r="F7" s="42">
        <v>7</v>
      </c>
      <c r="G7" s="42">
        <v>0</v>
      </c>
      <c r="H7" s="42">
        <v>2</v>
      </c>
      <c r="I7" s="42">
        <v>1</v>
      </c>
    </row>
    <row r="8" spans="1:9" ht="14.25">
      <c r="A8" s="111" t="s">
        <v>2</v>
      </c>
      <c r="B8" s="111"/>
      <c r="C8" s="111"/>
      <c r="D8" s="111"/>
      <c r="E8" s="111"/>
      <c r="F8" s="111"/>
      <c r="G8" s="111"/>
      <c r="H8" s="111"/>
      <c r="I8" s="111"/>
    </row>
    <row r="9" spans="1:9" ht="14.25">
      <c r="A9" s="37" t="s">
        <v>7</v>
      </c>
      <c r="B9" s="42">
        <v>4</v>
      </c>
      <c r="C9" s="42" t="s">
        <v>0</v>
      </c>
      <c r="D9" s="42">
        <v>28</v>
      </c>
      <c r="E9" s="42">
        <v>14</v>
      </c>
      <c r="F9" s="42">
        <v>7</v>
      </c>
      <c r="G9" s="42">
        <v>7</v>
      </c>
      <c r="H9" s="42">
        <v>2</v>
      </c>
      <c r="I9" s="42">
        <v>2</v>
      </c>
    </row>
    <row r="10" spans="1:9" ht="14.25">
      <c r="A10" s="37" t="s">
        <v>5</v>
      </c>
      <c r="B10" s="42">
        <v>4</v>
      </c>
      <c r="C10" s="42" t="s">
        <v>0</v>
      </c>
      <c r="D10" s="42">
        <v>28</v>
      </c>
      <c r="E10" s="42">
        <v>14</v>
      </c>
      <c r="F10" s="42">
        <v>7</v>
      </c>
      <c r="G10" s="42">
        <v>7</v>
      </c>
      <c r="H10" s="42">
        <v>2</v>
      </c>
      <c r="I10" s="42">
        <v>2</v>
      </c>
    </row>
    <row r="11" spans="1:9" ht="14.25">
      <c r="A11" s="111" t="s">
        <v>6</v>
      </c>
      <c r="B11" s="111"/>
      <c r="C11" s="111"/>
      <c r="D11" s="111"/>
      <c r="E11" s="111"/>
      <c r="F11" s="111"/>
      <c r="G11" s="111"/>
      <c r="H11" s="111"/>
      <c r="I11" s="111"/>
    </row>
    <row r="12" spans="1:9" ht="14.25">
      <c r="A12" s="37" t="s">
        <v>69</v>
      </c>
      <c r="B12" s="42">
        <v>1</v>
      </c>
      <c r="C12" s="42" t="s">
        <v>1</v>
      </c>
      <c r="D12" s="42">
        <v>7</v>
      </c>
      <c r="E12" s="42">
        <v>7</v>
      </c>
      <c r="F12" s="42">
        <v>0</v>
      </c>
      <c r="G12" s="42">
        <v>0</v>
      </c>
      <c r="H12" s="42">
        <v>1</v>
      </c>
      <c r="I12" s="42">
        <v>0</v>
      </c>
    </row>
    <row r="13" spans="1:9" ht="14.25">
      <c r="A13" s="37" t="s">
        <v>70</v>
      </c>
      <c r="B13" s="42">
        <v>1</v>
      </c>
      <c r="C13" s="42" t="s">
        <v>1</v>
      </c>
      <c r="D13" s="42">
        <v>7</v>
      </c>
      <c r="E13" s="42">
        <v>7</v>
      </c>
      <c r="F13" s="42">
        <v>0</v>
      </c>
      <c r="G13" s="42">
        <v>0</v>
      </c>
      <c r="H13" s="42">
        <v>1</v>
      </c>
      <c r="I13" s="42">
        <v>0</v>
      </c>
    </row>
    <row r="14" spans="1:9" ht="14.25">
      <c r="A14" s="111" t="s">
        <v>30</v>
      </c>
      <c r="B14" s="111"/>
      <c r="C14" s="111"/>
      <c r="D14" s="111"/>
      <c r="E14" s="111"/>
      <c r="F14" s="111"/>
      <c r="G14" s="111"/>
      <c r="H14" s="111"/>
      <c r="I14" s="111"/>
    </row>
    <row r="15" spans="1:9" ht="14.25">
      <c r="A15" s="76" t="s">
        <v>71</v>
      </c>
      <c r="B15" s="77">
        <v>3</v>
      </c>
      <c r="C15" s="77" t="s">
        <v>1</v>
      </c>
      <c r="D15" s="77">
        <v>14</v>
      </c>
      <c r="E15" s="77">
        <v>7</v>
      </c>
      <c r="F15" s="77">
        <v>7</v>
      </c>
      <c r="G15" s="77">
        <v>0</v>
      </c>
      <c r="H15" s="77">
        <v>1</v>
      </c>
      <c r="I15" s="77">
        <v>1</v>
      </c>
    </row>
    <row r="16" spans="1:9" ht="14.25">
      <c r="A16" s="76" t="s">
        <v>72</v>
      </c>
      <c r="B16" s="77">
        <v>3</v>
      </c>
      <c r="C16" s="77" t="s">
        <v>1</v>
      </c>
      <c r="D16" s="77">
        <v>14</v>
      </c>
      <c r="E16" s="77">
        <v>7</v>
      </c>
      <c r="F16" s="77">
        <v>7</v>
      </c>
      <c r="G16" s="77">
        <v>0</v>
      </c>
      <c r="H16" s="77">
        <v>1</v>
      </c>
      <c r="I16" s="77">
        <v>1</v>
      </c>
    </row>
    <row r="17" spans="1:9" ht="24" customHeight="1">
      <c r="A17" s="89" t="s">
        <v>8</v>
      </c>
      <c r="B17" s="95">
        <v>3</v>
      </c>
      <c r="C17" s="95" t="s">
        <v>1</v>
      </c>
      <c r="D17" s="95">
        <v>14</v>
      </c>
      <c r="E17" s="95">
        <v>7</v>
      </c>
      <c r="F17" s="95">
        <v>7</v>
      </c>
      <c r="G17" s="95">
        <v>0</v>
      </c>
      <c r="H17" s="95">
        <v>1</v>
      </c>
      <c r="I17" s="95">
        <v>1</v>
      </c>
    </row>
    <row r="18" spans="1:9" ht="14.25">
      <c r="A18" s="78" t="s">
        <v>76</v>
      </c>
      <c r="B18" s="59"/>
      <c r="C18" s="59"/>
      <c r="D18" s="59"/>
      <c r="E18" s="59"/>
      <c r="F18" s="59"/>
      <c r="G18" s="59"/>
      <c r="H18" s="59"/>
      <c r="I18" s="59"/>
    </row>
    <row r="19" spans="1:9" ht="14.25">
      <c r="A19" s="37" t="s">
        <v>73</v>
      </c>
      <c r="B19" s="42">
        <v>2</v>
      </c>
      <c r="C19" s="42" t="s">
        <v>1</v>
      </c>
      <c r="D19" s="42">
        <v>21</v>
      </c>
      <c r="E19" s="42">
        <v>14</v>
      </c>
      <c r="F19" s="42">
        <v>7</v>
      </c>
      <c r="G19" s="42">
        <v>0</v>
      </c>
      <c r="H19" s="42">
        <v>2</v>
      </c>
      <c r="I19" s="42">
        <v>1</v>
      </c>
    </row>
    <row r="20" spans="1:9" ht="14.25">
      <c r="A20" s="37" t="s">
        <v>74</v>
      </c>
      <c r="B20" s="42">
        <v>2</v>
      </c>
      <c r="C20" s="42" t="s">
        <v>1</v>
      </c>
      <c r="D20" s="42">
        <v>21</v>
      </c>
      <c r="E20" s="42">
        <v>14</v>
      </c>
      <c r="F20" s="42">
        <v>7</v>
      </c>
      <c r="G20" s="42">
        <v>0</v>
      </c>
      <c r="H20" s="42">
        <v>2</v>
      </c>
      <c r="I20" s="42">
        <v>1</v>
      </c>
    </row>
    <row r="21" spans="1:9" ht="14.25">
      <c r="A21" s="37" t="s">
        <v>75</v>
      </c>
      <c r="B21" s="42">
        <v>2</v>
      </c>
      <c r="C21" s="42" t="s">
        <v>1</v>
      </c>
      <c r="D21" s="42">
        <v>21</v>
      </c>
      <c r="E21" s="42">
        <v>14</v>
      </c>
      <c r="F21" s="42">
        <v>7</v>
      </c>
      <c r="G21" s="42">
        <v>0</v>
      </c>
      <c r="H21" s="42">
        <v>2</v>
      </c>
      <c r="I21" s="42">
        <v>1</v>
      </c>
    </row>
  </sheetData>
  <sheetProtection selectLockedCells="1" selectUnlockedCells="1"/>
  <mergeCells count="6">
    <mergeCell ref="A14:I14"/>
    <mergeCell ref="A11:I11"/>
    <mergeCell ref="A1:I1"/>
    <mergeCell ref="A2:I2"/>
    <mergeCell ref="A4:I4"/>
    <mergeCell ref="A8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KIKSiG</cp:lastModifiedBy>
  <cp:lastPrinted>2019-09-30T08:20:21Z</cp:lastPrinted>
  <dcterms:created xsi:type="dcterms:W3CDTF">2019-06-05T17:25:13Z</dcterms:created>
  <dcterms:modified xsi:type="dcterms:W3CDTF">2019-09-30T08:21:20Z</dcterms:modified>
  <cp:category/>
  <cp:version/>
  <cp:contentType/>
  <cp:contentStatus/>
</cp:coreProperties>
</file>