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biotechnologia\"/>
    </mc:Choice>
  </mc:AlternateContent>
  <xr:revisionPtr revIDLastSave="0" documentId="13_ncr:1_{E214146B-D740-4EA2-BC9B-C2B5836260E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" sheetId="1" r:id="rId1"/>
    <sheet name="dyscypliny" sheetId="2" state="hidden" r:id="rId2"/>
    <sheet name="wybór przed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J24" i="1"/>
  <c r="H24" i="1"/>
  <c r="G24" i="1"/>
  <c r="F24" i="1"/>
  <c r="E24" i="1"/>
  <c r="C24" i="1"/>
  <c r="K33" i="1" l="1"/>
  <c r="J33" i="1"/>
  <c r="H33" i="1"/>
  <c r="G33" i="1"/>
  <c r="F33" i="1"/>
  <c r="E33" i="1"/>
  <c r="C33" i="1"/>
  <c r="K14" i="1"/>
  <c r="J14" i="1"/>
  <c r="C14" i="1"/>
  <c r="C34" i="1" l="1"/>
  <c r="H14" i="1"/>
  <c r="H34" i="1" s="1"/>
  <c r="G14" i="1"/>
  <c r="F14" i="1"/>
  <c r="E14" i="1"/>
  <c r="E34" i="1" l="1"/>
  <c r="H35" i="1" s="1"/>
  <c r="G34" i="1"/>
  <c r="F34" i="1"/>
  <c r="H29" i="2"/>
  <c r="H30" i="2" s="1"/>
  <c r="G29" i="2"/>
  <c r="G30" i="2" s="1"/>
  <c r="F29" i="2"/>
  <c r="F30" i="2" s="1"/>
  <c r="E29" i="2"/>
  <c r="E30" i="2" s="1"/>
  <c r="D29" i="2"/>
  <c r="D30" i="2" s="1"/>
  <c r="G35" i="1" l="1"/>
  <c r="F35" i="1"/>
</calcChain>
</file>

<file path=xl/sharedStrings.xml><?xml version="1.0" encoding="utf-8"?>
<sst xmlns="http://schemas.openxmlformats.org/spreadsheetml/2006/main" count="192" uniqueCount="133">
  <si>
    <r>
      <rPr>
        <b/>
        <sz val="8"/>
        <rFont val="Arial"/>
        <family val="2"/>
      </rPr>
      <t>WYDZIAŁ Nauk o Żywności i Biotechnologii</t>
    </r>
  </si>
  <si>
    <r>
      <rPr>
        <b/>
        <sz val="7"/>
        <rFont val="Arial Narrow"/>
        <family val="2"/>
      </rPr>
      <t>Przedmiot</t>
    </r>
  </si>
  <si>
    <r>
      <rPr>
        <b/>
        <sz val="7"/>
        <rFont val="Arial Narrow"/>
        <family val="2"/>
      </rPr>
      <t>ECTS</t>
    </r>
  </si>
  <si>
    <r>
      <rPr>
        <b/>
        <sz val="7"/>
        <rFont val="Arial Narrow"/>
        <family val="2"/>
      </rPr>
      <t>Forma zal.</t>
    </r>
  </si>
  <si>
    <r>
      <rPr>
        <b/>
        <sz val="7"/>
        <rFont val="Arial Narrow"/>
        <family val="2"/>
      </rPr>
      <t>Godziny ogółem</t>
    </r>
  </si>
  <si>
    <r>
      <rPr>
        <b/>
        <sz val="7"/>
        <rFont val="Arial Narrow"/>
        <family val="2"/>
      </rPr>
      <t>Wykłady</t>
    </r>
  </si>
  <si>
    <r>
      <rPr>
        <b/>
        <sz val="7"/>
        <rFont val="Arial Narrow"/>
        <family val="2"/>
      </rPr>
      <t>Ćw.Aud.</t>
    </r>
  </si>
  <si>
    <r>
      <rPr>
        <b/>
        <sz val="7"/>
        <rFont val="Arial Narrow"/>
        <family val="2"/>
      </rPr>
      <t>Ćw.Lab.</t>
    </r>
  </si>
  <si>
    <r>
      <rPr>
        <b/>
        <sz val="7"/>
        <rFont val="Arial Narrow"/>
        <family val="2"/>
      </rPr>
      <t>Ćw.Ter.</t>
    </r>
  </si>
  <si>
    <r>
      <rPr>
        <b/>
        <sz val="7"/>
        <rFont val="Arial Narrow"/>
        <family val="2"/>
      </rPr>
      <t>Wykładów tygodniowo</t>
    </r>
  </si>
  <si>
    <r>
      <rPr>
        <b/>
        <sz val="7"/>
        <rFont val="Arial Narrow"/>
        <family val="2"/>
      </rPr>
      <t>Ćwiczeń tygodniowo</t>
    </r>
  </si>
  <si>
    <r>
      <rPr>
        <b/>
        <sz val="8"/>
        <rFont val="Arial"/>
        <family val="2"/>
      </rPr>
      <t>SEMESTR I</t>
    </r>
  </si>
  <si>
    <r>
      <rPr>
        <sz val="8"/>
        <rFont val="Arial"/>
        <family val="2"/>
      </rPr>
      <t>Metodologia badań - NHiS</t>
    </r>
  </si>
  <si>
    <r>
      <rPr>
        <sz val="8"/>
        <rFont val="Arial"/>
        <family val="2"/>
      </rPr>
      <t>z</t>
    </r>
  </si>
  <si>
    <r>
      <rPr>
        <sz val="8"/>
        <rFont val="Arial"/>
        <family val="2"/>
      </rPr>
      <t>J. angielski</t>
    </r>
  </si>
  <si>
    <r>
      <rPr>
        <sz val="8"/>
        <rFont val="Arial"/>
        <family val="2"/>
      </rPr>
      <t>Chemia bioorganiczna</t>
    </r>
  </si>
  <si>
    <r>
      <rPr>
        <sz val="8"/>
        <rFont val="Arial"/>
        <family val="2"/>
      </rPr>
      <t>e</t>
    </r>
  </si>
  <si>
    <r>
      <rPr>
        <sz val="8"/>
        <rFont val="Arial"/>
        <family val="2"/>
      </rPr>
      <t>Genomika i transkryptomika</t>
    </r>
  </si>
  <si>
    <r>
      <rPr>
        <sz val="8"/>
        <rFont val="Arial"/>
        <family val="2"/>
      </rPr>
      <t>Optymalizacja procesowa w biotechnologii</t>
    </r>
  </si>
  <si>
    <r>
      <rPr>
        <sz val="8"/>
        <rFont val="Arial"/>
        <family val="2"/>
      </rPr>
      <t>Genetyka medyczna</t>
    </r>
  </si>
  <si>
    <r>
      <rPr>
        <sz val="8"/>
        <rFont val="Arial"/>
        <family val="2"/>
      </rPr>
      <t>Biotechnologia rozrodu zwierząt</t>
    </r>
  </si>
  <si>
    <r>
      <rPr>
        <b/>
        <sz val="8"/>
        <rFont val="Arial"/>
        <family val="2"/>
      </rPr>
      <t>Σ</t>
    </r>
  </si>
  <si>
    <r>
      <rPr>
        <b/>
        <sz val="8"/>
        <rFont val="Arial"/>
        <family val="2"/>
      </rPr>
      <t>SEMESTR II</t>
    </r>
  </si>
  <si>
    <r>
      <rPr>
        <sz val="8"/>
        <rFont val="Arial"/>
        <family val="2"/>
      </rPr>
      <t>Metabolomika</t>
    </r>
  </si>
  <si>
    <r>
      <rPr>
        <sz val="8"/>
        <rFont val="Arial"/>
        <family val="2"/>
      </rPr>
      <t>Zasady funkcjonowania przedsiębiorstw biotechnologicznych - NHiS,</t>
    </r>
  </si>
  <si>
    <r>
      <rPr>
        <sz val="8"/>
        <rFont val="Arial"/>
        <family val="2"/>
      </rPr>
      <t>Proteomika i peptydomika</t>
    </r>
  </si>
  <si>
    <r>
      <rPr>
        <sz val="8"/>
        <rFont val="Arial"/>
        <family val="2"/>
      </rPr>
      <t>Biotechnologia medyczna</t>
    </r>
  </si>
  <si>
    <r>
      <rPr>
        <sz val="8"/>
        <rFont val="Arial"/>
        <family val="2"/>
      </rPr>
      <t>Metody biotechniologiczne w diagnostyce i analityce</t>
    </r>
  </si>
  <si>
    <r>
      <rPr>
        <sz val="8"/>
        <rFont val="Arial"/>
        <family val="2"/>
      </rPr>
      <t xml:space="preserve">Specjalizacja dyplomowa - 2 (Biotechnologia roślin,
</t>
    </r>
    <r>
      <rPr>
        <sz val="8"/>
        <rFont val="Arial"/>
        <family val="2"/>
      </rPr>
      <t>Biotechnologia zwierząt, Biotechnologia żywności i leków, Nowoczesne techniki analityczne w diagnostyce i biotechnologii)</t>
    </r>
  </si>
  <si>
    <r>
      <rPr>
        <sz val="8"/>
        <rFont val="Arial"/>
        <family val="2"/>
      </rPr>
      <t>Seminarium dyplomowe - 1</t>
    </r>
  </si>
  <si>
    <r>
      <rPr>
        <sz val="8"/>
        <rFont val="Arial"/>
        <family val="2"/>
      </rPr>
      <t>Modyfikacje genetyczne drobnoustrojów przemysłowych</t>
    </r>
  </si>
  <si>
    <r>
      <rPr>
        <b/>
        <sz val="8"/>
        <rFont val="Arial"/>
        <family val="2"/>
      </rPr>
      <t>SEMESTR III</t>
    </r>
  </si>
  <si>
    <r>
      <rPr>
        <sz val="8"/>
        <rFont val="Arial"/>
        <family val="2"/>
      </rPr>
      <t xml:space="preserve">Bezpieczeństwo i problemy etyczne w biotechnologii -
</t>
    </r>
    <r>
      <rPr>
        <sz val="8"/>
        <rFont val="Arial"/>
        <family val="2"/>
      </rPr>
      <t>NHiS,</t>
    </r>
  </si>
  <si>
    <r>
      <rPr>
        <sz val="8"/>
        <rFont val="Arial"/>
        <family val="2"/>
      </rPr>
      <t>Projektowanie biopreparatów roślinnych</t>
    </r>
  </si>
  <si>
    <r>
      <rPr>
        <sz val="8"/>
        <rFont val="Arial"/>
        <family val="2"/>
      </rPr>
      <t>Zielona chemia</t>
    </r>
  </si>
  <si>
    <r>
      <rPr>
        <sz val="8"/>
        <rFont val="Arial"/>
        <family val="2"/>
      </rPr>
      <t xml:space="preserve">Specjalizacja dyplomowa - 3 (Biotechnologia roślin,
</t>
    </r>
    <r>
      <rPr>
        <sz val="8"/>
        <rFont val="Arial"/>
        <family val="2"/>
      </rPr>
      <t>Biotechnologia zwierząt, Biotechnologia żywności i leków, Nowoczesne techniki analityczne w diagnostyce i biotechnologii)</t>
    </r>
  </si>
  <si>
    <r>
      <rPr>
        <sz val="8"/>
        <rFont val="Arial"/>
        <family val="2"/>
      </rPr>
      <t>Aspekty prawne i społeczne GMO - NHiS</t>
    </r>
  </si>
  <si>
    <r>
      <rPr>
        <sz val="8"/>
        <rFont val="Arial"/>
        <family val="2"/>
      </rPr>
      <t>Seminarium dyplomowe - 2</t>
    </r>
  </si>
  <si>
    <r>
      <rPr>
        <sz val="8"/>
        <rFont val="Arial"/>
        <family val="2"/>
      </rPr>
      <t>Praca dyplomowa i egzamin dyplomowy</t>
    </r>
  </si>
  <si>
    <r>
      <rPr>
        <b/>
        <sz val="8"/>
        <rFont val="Arial"/>
        <family val="2"/>
      </rPr>
      <t>Udział procentowy [%]</t>
    </r>
  </si>
  <si>
    <t>M_BO_51</t>
  </si>
  <si>
    <t xml:space="preserve">M_BO_52 </t>
  </si>
  <si>
    <t xml:space="preserve">M_BO_53 </t>
  </si>
  <si>
    <t xml:space="preserve"> M_BO_54</t>
  </si>
  <si>
    <t>M_BO_56</t>
  </si>
  <si>
    <t>M_BO_57</t>
  </si>
  <si>
    <t>M_BO_58.1, M_BO_58.2, M_BO_58.3, M_BO_58.4</t>
  </si>
  <si>
    <t xml:space="preserve">M_BO_61 </t>
  </si>
  <si>
    <t>M_BO_62</t>
  </si>
  <si>
    <t>M_BO_63</t>
  </si>
  <si>
    <t>Nr modułu</t>
  </si>
  <si>
    <t xml:space="preserve">M_BO_55 </t>
  </si>
  <si>
    <t>M_BO_59</t>
  </si>
  <si>
    <t xml:space="preserve">M_BO_60 </t>
  </si>
  <si>
    <t xml:space="preserve">M_BO_64.1, M_BO_64.2, M_BO_64.3, M_BO_64.4 </t>
  </si>
  <si>
    <t>M_BO_65</t>
  </si>
  <si>
    <t>M_BO_66</t>
  </si>
  <si>
    <t xml:space="preserve">M_BO_67 </t>
  </si>
  <si>
    <t>M_BO_68</t>
  </si>
  <si>
    <t>M_BO_69</t>
  </si>
  <si>
    <t>M_BO_70.1, M_BO_70.2, M_BO_70.3, M_BO_70.4</t>
  </si>
  <si>
    <t xml:space="preserve">M_BO_71 </t>
  </si>
  <si>
    <t>M_BO_72</t>
  </si>
  <si>
    <r>
      <rPr>
        <sz val="8"/>
        <rFont val="Arial"/>
        <family val="2"/>
      </rPr>
      <t xml:space="preserve">Specjalizacja dyplomowa - 1(Biotechnologia roślin,
</t>
    </r>
    <r>
      <rPr>
        <sz val="8"/>
        <rFont val="Arial"/>
        <family val="2"/>
      </rPr>
      <t xml:space="preserve">Biotechnologia zwierząt, Biotechnologia żywności i leków, Nowoczesne techniki analityczne w diagnostyce i biotechnologii) </t>
    </r>
  </si>
  <si>
    <t>s1</t>
  </si>
  <si>
    <t>s2</t>
  </si>
  <si>
    <t>s3</t>
  </si>
  <si>
    <t>Dys. N.Bio.</t>
  </si>
  <si>
    <t>Dys. TŻiŻ</t>
  </si>
  <si>
    <t>inne</t>
  </si>
  <si>
    <t>wybór</t>
  </si>
  <si>
    <t>nauka</t>
  </si>
  <si>
    <t>suma</t>
  </si>
  <si>
    <t>%</t>
  </si>
  <si>
    <t xml:space="preserve">Przedmioty do wyboru </t>
  </si>
  <si>
    <t xml:space="preserve">Biotechnologia medyczna </t>
  </si>
  <si>
    <t>Zielona chemia</t>
  </si>
  <si>
    <t>z</t>
  </si>
  <si>
    <t>ECTS</t>
  </si>
  <si>
    <t>Forma zaliczenia</t>
  </si>
  <si>
    <t>Godziny ogółem</t>
  </si>
  <si>
    <t>Wykłady</t>
  </si>
  <si>
    <t>Metody biotechnologiczne w diagnostyce i analityce</t>
  </si>
  <si>
    <t>Przedmiot do wyboru 1</t>
  </si>
  <si>
    <t>Przedmiot do wyboru 2</t>
  </si>
  <si>
    <t>Semestr I</t>
  </si>
  <si>
    <t>Przedmiot do wyboru 3</t>
  </si>
  <si>
    <t>Semestr III</t>
  </si>
  <si>
    <t>Semestr II</t>
  </si>
  <si>
    <t>Functional food</t>
  </si>
  <si>
    <t xml:space="preserve">Projektowanie biopreparatów roślinnych </t>
  </si>
  <si>
    <t>Ogółem godzin w semestrach 1 - 3                                                            Σ</t>
  </si>
  <si>
    <t>NHiS - Nauki humanistyczne i Nauki  Społeczne</t>
  </si>
  <si>
    <t>_5/3</t>
  </si>
  <si>
    <t>Bezpieczeństwo i problemy etyczne w biotechnologii - NHiS,</t>
  </si>
  <si>
    <t>J. angielski</t>
  </si>
  <si>
    <t>e</t>
  </si>
  <si>
    <t>_2/5</t>
  </si>
  <si>
    <t xml:space="preserve">Przedmiot do wyboru 1                                                                  </t>
  </si>
  <si>
    <t xml:space="preserve">Przedmiot do wyboru 2                                                                                                                       </t>
  </si>
  <si>
    <t xml:space="preserve">Przedmiot do wyboru 3                                                                                       </t>
  </si>
  <si>
    <t>Ćw. audyt.</t>
  </si>
  <si>
    <t>Ćw. lab.</t>
  </si>
  <si>
    <t xml:space="preserve">Modelowanie molekularne </t>
  </si>
  <si>
    <t>Biotechnologia rozrodu zwierząt</t>
  </si>
  <si>
    <t xml:space="preserve">Specjalizacja dyplomowa  do wyboru                                                                  </t>
  </si>
  <si>
    <t xml:space="preserve">Specjalizacja dyplomowa  do wyboru                                                                   </t>
  </si>
  <si>
    <t>Seminarium dyplomowe  1</t>
  </si>
  <si>
    <t>Seminarium dyplomowe  2</t>
  </si>
  <si>
    <t xml:space="preserve"> Biotechnologia roślin 1
</t>
  </si>
  <si>
    <t xml:space="preserve"> Biotechnologia zwierząt 1</t>
  </si>
  <si>
    <t>Biotechnologia żywności i leków  1</t>
  </si>
  <si>
    <t>Nowoczesne techniki analityczne w diagnostyce i biotechnologii 1</t>
  </si>
  <si>
    <t>Biokataliza w produkcji i ocenie biopreparatów 1</t>
  </si>
  <si>
    <t xml:space="preserve">Biotechnologia roślin 2
</t>
  </si>
  <si>
    <t>Biotechnologia zwierząt 2</t>
  </si>
  <si>
    <t>Biotechnologia żywności i leków 2</t>
  </si>
  <si>
    <t>Nowoczesne techniki analityczne w diagnostyce i biotechnologii 2</t>
  </si>
  <si>
    <t>Biokataliza w produkcji i ocenie biopreparatów 2</t>
  </si>
  <si>
    <t xml:space="preserve">Biotechnologia roślin 3
</t>
  </si>
  <si>
    <t>Biotechnologia zwierząt 3</t>
  </si>
  <si>
    <t>Biotechnologia żywności i leków 3</t>
  </si>
  <si>
    <t>Nowoczesne techniki analityczne w diagnostyce i biotechnologii 3</t>
  </si>
  <si>
    <t>Biokataliza w produkcji i ocenie biopreparatów 3</t>
  </si>
  <si>
    <t>Specjalizacja dyplomowa do wyboru*</t>
  </si>
  <si>
    <t>Specjalizacja dyplomowa do wyboru *</t>
  </si>
  <si>
    <t>Specjalizacja dyplomowa  do wyboru *</t>
  </si>
  <si>
    <t>* jedna specjalizacja na 3 semestry</t>
  </si>
  <si>
    <t>Żywność inteligentna</t>
  </si>
  <si>
    <t>Biotechnologia dla zrównoważonego rozwoju</t>
  </si>
  <si>
    <t>Green biotechnology</t>
  </si>
  <si>
    <t>Kierunek Biotechnologia, studia stacjonarne drugiego stopnia.</t>
  </si>
  <si>
    <t>Plan studiów zgodny z Uchwałą nr 18/2025-2026 Senatu UP w Lublinie z dnia 27 marca 2026 r. Obowiązuje od naboru 2026/2027   zał. nr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</si>
</sst>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color rgb="FF000000"/>
      <name val="Times New Roman"/>
      <charset val="204"/>
    </font>
    <font>
      <b/>
      <sz val="8"/>
      <name val="Arial"/>
      <family val="2"/>
      <charset val="238"/>
    </font>
    <font>
      <b/>
      <sz val="7"/>
      <name val="Arial Narrow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  <charset val="238"/>
    </font>
    <font>
      <b/>
      <sz val="8"/>
      <name val="Arial Narrow"/>
      <family val="2"/>
      <charset val="238"/>
    </font>
    <font>
      <b/>
      <sz val="8"/>
      <name val="Arial"/>
      <family val="2"/>
    </font>
    <font>
      <b/>
      <sz val="7"/>
      <name val="Arial Narrow"/>
      <family val="2"/>
    </font>
    <font>
      <sz val="8"/>
      <name val="Arial"/>
      <family val="2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right" vertical="top" wrapText="1" indent="1"/>
    </xf>
    <xf numFmtId="0" fontId="0" fillId="0" borderId="1" xfId="0" applyBorder="1" applyAlignment="1">
      <alignment horizontal="left" wrapText="1"/>
    </xf>
    <xf numFmtId="1" fontId="4" fillId="0" borderId="1" xfId="0" applyNumberFormat="1" applyFont="1" applyBorder="1" applyAlignment="1">
      <alignment horizontal="left" vertical="top" indent="1" shrinkToFi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 indent="1"/>
    </xf>
    <xf numFmtId="1" fontId="5" fillId="2" borderId="1" xfId="0" applyNumberFormat="1" applyFont="1" applyFill="1" applyBorder="1" applyAlignment="1">
      <alignment horizontal="center" vertical="top" shrinkToFit="1"/>
    </xf>
    <xf numFmtId="1" fontId="5" fillId="2" borderId="1" xfId="0" applyNumberFormat="1" applyFont="1" applyFill="1" applyBorder="1" applyAlignment="1">
      <alignment horizontal="right" vertical="top" indent="1" shrinkToFit="1"/>
    </xf>
    <xf numFmtId="1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right" vertical="top" wrapText="1" inden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right" vertical="top" indent="1" shrinkToFit="1"/>
    </xf>
    <xf numFmtId="0" fontId="3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 shrinkToFit="1"/>
    </xf>
    <xf numFmtId="0" fontId="0" fillId="2" borderId="1" xfId="0" applyFill="1" applyBorder="1" applyAlignment="1">
      <alignment horizontal="left" wrapText="1"/>
    </xf>
    <xf numFmtId="164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right" vertical="top" shrinkToFit="1"/>
    </xf>
    <xf numFmtId="164" fontId="5" fillId="0" borderId="1" xfId="0" applyNumberFormat="1" applyFont="1" applyBorder="1" applyAlignment="1">
      <alignment horizontal="right" vertical="top" shrinkToFit="1"/>
    </xf>
    <xf numFmtId="0" fontId="2" fillId="2" borderId="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11" fillId="0" borderId="9" xfId="0" applyFont="1" applyBorder="1"/>
    <xf numFmtId="0" fontId="12" fillId="0" borderId="9" xfId="0" applyFont="1" applyBorder="1"/>
    <xf numFmtId="0" fontId="12" fillId="0" borderId="9" xfId="0" applyFont="1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2" fillId="0" borderId="9" xfId="0" applyFont="1" applyBorder="1" applyAlignment="1">
      <alignment vertical="top" wrapText="1" readingOrder="1"/>
    </xf>
    <xf numFmtId="1" fontId="4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64" fontId="4" fillId="0" borderId="1" xfId="0" applyNumberFormat="1" applyFont="1" applyBorder="1" applyAlignment="1">
      <alignment horizontal="center" shrinkToFit="1"/>
    </xf>
    <xf numFmtId="0" fontId="13" fillId="0" borderId="0" xfId="0" applyFont="1" applyAlignment="1">
      <alignment horizontal="left" vertical="top"/>
    </xf>
    <xf numFmtId="1" fontId="4" fillId="3" borderId="1" xfId="0" applyNumberFormat="1" applyFont="1" applyFill="1" applyBorder="1" applyAlignment="1">
      <alignment horizontal="center" shrinkToFit="1"/>
    </xf>
    <xf numFmtId="0" fontId="0" fillId="0" borderId="0" xfId="0" applyAlignment="1">
      <alignment horizontal="left" wrapText="1"/>
    </xf>
    <xf numFmtId="1" fontId="4" fillId="0" borderId="0" xfId="0" applyNumberFormat="1" applyFont="1" applyAlignment="1">
      <alignment horizontal="center" vertical="top" shrinkToFit="1"/>
    </xf>
    <xf numFmtId="0" fontId="10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 shrinkToFit="1"/>
    </xf>
    <xf numFmtId="0" fontId="14" fillId="0" borderId="0" xfId="0" applyFont="1" applyAlignment="1">
      <alignment horizontal="right" vertical="top"/>
    </xf>
    <xf numFmtId="1" fontId="1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0" fillId="0" borderId="1" xfId="0" applyFont="1" applyBorder="1" applyAlignment="1">
      <alignment horizontal="right" vertical="top" wrapText="1" indent="1"/>
    </xf>
    <xf numFmtId="0" fontId="15" fillId="0" borderId="17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/>
    </xf>
    <xf numFmtId="1" fontId="18" fillId="0" borderId="1" xfId="0" applyNumberFormat="1" applyFont="1" applyBorder="1" applyAlignment="1">
      <alignment horizontal="center" vertical="top" shrinkToFit="1"/>
    </xf>
    <xf numFmtId="1" fontId="17" fillId="0" borderId="13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1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9" fillId="0" borderId="18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center" vertical="top" shrinkToFit="1"/>
    </xf>
    <xf numFmtId="0" fontId="21" fillId="0" borderId="1" xfId="0" applyFont="1" applyBorder="1" applyAlignment="1">
      <alignment horizontal="center" vertical="top" wrapText="1"/>
    </xf>
    <xf numFmtId="1" fontId="20" fillId="0" borderId="1" xfId="0" applyNumberFormat="1" applyFont="1" applyBorder="1" applyAlignment="1">
      <alignment horizontal="left" vertical="top" indent="1" shrinkToFit="1"/>
    </xf>
    <xf numFmtId="1" fontId="20" fillId="0" borderId="13" xfId="0" applyNumberFormat="1" applyFont="1" applyBorder="1" applyAlignment="1">
      <alignment horizontal="center" vertical="top" shrinkToFit="1"/>
    </xf>
    <xf numFmtId="0" fontId="19" fillId="0" borderId="0" xfId="0" applyFont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1" fontId="20" fillId="3" borderId="1" xfId="0" applyNumberFormat="1" applyFont="1" applyFill="1" applyBorder="1" applyAlignment="1">
      <alignment horizontal="center" shrinkToFit="1"/>
    </xf>
    <xf numFmtId="0" fontId="21" fillId="0" borderId="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shrinkToFit="1"/>
    </xf>
    <xf numFmtId="0" fontId="19" fillId="0" borderId="0" xfId="0" applyFont="1" applyAlignment="1">
      <alignment horizontal="left" vertical="top" wrapText="1"/>
    </xf>
    <xf numFmtId="1" fontId="20" fillId="3" borderId="0" xfId="0" applyNumberFormat="1" applyFont="1" applyFill="1" applyAlignment="1">
      <alignment horizontal="center" shrinkToFit="1"/>
    </xf>
    <xf numFmtId="0" fontId="21" fillId="0" borderId="0" xfId="0" applyFont="1" applyAlignment="1">
      <alignment horizontal="right" wrapText="1" indent="1"/>
    </xf>
    <xf numFmtId="1" fontId="20" fillId="0" borderId="0" xfId="0" applyNumberFormat="1" applyFont="1" applyAlignment="1">
      <alignment horizontal="center" shrinkToFit="1"/>
    </xf>
    <xf numFmtId="0" fontId="19" fillId="0" borderId="16" xfId="0" applyFont="1" applyBorder="1" applyAlignment="1">
      <alignment horizontal="left" vertical="top"/>
    </xf>
    <xf numFmtId="0" fontId="19" fillId="0" borderId="14" xfId="0" applyFont="1" applyBorder="1" applyAlignment="1">
      <alignment horizontal="center" vertical="top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wrapText="1"/>
    </xf>
    <xf numFmtId="0" fontId="23" fillId="0" borderId="9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5" xfId="0" applyFont="1" applyBorder="1" applyAlignment="1">
      <alignment horizontal="left" vertical="top"/>
    </xf>
    <xf numFmtId="0" fontId="21" fillId="3" borderId="17" xfId="0" applyFont="1" applyFill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19" fillId="3" borderId="24" xfId="0" applyFont="1" applyFill="1" applyBorder="1" applyAlignment="1">
      <alignment horizontal="left" vertical="top"/>
    </xf>
    <xf numFmtId="0" fontId="19" fillId="3" borderId="26" xfId="0" applyFont="1" applyFill="1" applyBorder="1" applyAlignment="1">
      <alignment horizontal="left" vertical="top" wrapText="1"/>
    </xf>
    <xf numFmtId="0" fontId="19" fillId="3" borderId="28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1" fontId="16" fillId="2" borderId="1" xfId="0" applyNumberFormat="1" applyFont="1" applyFill="1" applyBorder="1" applyAlignment="1">
      <alignment horizontal="right" vertical="center" indent="1" shrinkToFi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zoomScale="110" zoomScaleNormal="110" workbookViewId="0">
      <selection activeCell="B3" sqref="B3:K3"/>
    </sheetView>
  </sheetViews>
  <sheetFormatPr defaultRowHeight="12.75" x14ac:dyDescent="0.2"/>
  <cols>
    <col min="1" max="1" width="3.83203125" style="80" customWidth="1"/>
    <col min="2" max="2" width="49.1640625" customWidth="1"/>
    <col min="3" max="3" width="4.6640625" customWidth="1"/>
    <col min="4" max="4" width="4.1640625" customWidth="1"/>
    <col min="5" max="5" width="5" customWidth="1"/>
    <col min="6" max="6" width="5.1640625" customWidth="1"/>
    <col min="7" max="7" width="5" customWidth="1"/>
    <col min="8" max="8" width="5.1640625" customWidth="1"/>
    <col min="9" max="9" width="3.83203125" customWidth="1"/>
    <col min="10" max="10" width="4" customWidth="1"/>
    <col min="11" max="11" width="4.33203125" customWidth="1"/>
    <col min="12" max="12" width="21" customWidth="1"/>
  </cols>
  <sheetData>
    <row r="1" spans="1:12" ht="11.45" customHeight="1" x14ac:dyDescent="0.2">
      <c r="A1" s="87"/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10"/>
    </row>
    <row r="2" spans="1:12" ht="11.45" customHeight="1" x14ac:dyDescent="0.2">
      <c r="A2" s="88"/>
      <c r="B2" s="111" t="s">
        <v>131</v>
      </c>
      <c r="C2" s="111"/>
      <c r="D2" s="111"/>
      <c r="E2" s="111"/>
      <c r="F2" s="111"/>
      <c r="G2" s="111"/>
      <c r="H2" s="111"/>
      <c r="I2" s="111"/>
      <c r="J2" s="111"/>
      <c r="K2" s="112"/>
    </row>
    <row r="3" spans="1:12" ht="24.75" customHeight="1" x14ac:dyDescent="0.2">
      <c r="A3" s="85"/>
      <c r="B3" s="106" t="s">
        <v>132</v>
      </c>
      <c r="C3" s="107"/>
      <c r="D3" s="107"/>
      <c r="E3" s="107"/>
      <c r="F3" s="107"/>
      <c r="G3" s="107"/>
      <c r="H3" s="107"/>
      <c r="I3" s="107"/>
      <c r="J3" s="107"/>
      <c r="K3" s="108"/>
    </row>
    <row r="4" spans="1:12" ht="75" customHeight="1" x14ac:dyDescent="0.2">
      <c r="A4" s="81"/>
      <c r="B4" s="1" t="s">
        <v>1</v>
      </c>
      <c r="C4" s="2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" t="s">
        <v>7</v>
      </c>
      <c r="I4" s="30" t="s">
        <v>8</v>
      </c>
      <c r="J4" s="31" t="s">
        <v>9</v>
      </c>
      <c r="K4" s="31" t="s">
        <v>10</v>
      </c>
    </row>
    <row r="5" spans="1:12" ht="11.45" customHeight="1" x14ac:dyDescent="0.2">
      <c r="A5" s="81"/>
      <c r="B5" s="115" t="s">
        <v>11</v>
      </c>
      <c r="C5" s="116"/>
      <c r="D5" s="116"/>
      <c r="E5" s="116"/>
      <c r="F5" s="116"/>
      <c r="G5" s="116"/>
      <c r="H5" s="116"/>
      <c r="I5" s="116"/>
      <c r="J5" s="116"/>
      <c r="K5" s="117"/>
    </row>
    <row r="6" spans="1:12" ht="14.45" customHeight="1" x14ac:dyDescent="0.2">
      <c r="A6" s="81">
        <v>1</v>
      </c>
      <c r="B6" s="51" t="s">
        <v>95</v>
      </c>
      <c r="C6" s="6">
        <v>1</v>
      </c>
      <c r="D6" s="7" t="s">
        <v>13</v>
      </c>
      <c r="E6" s="6">
        <v>15</v>
      </c>
      <c r="F6" s="6">
        <v>0</v>
      </c>
      <c r="G6" s="6">
        <v>0</v>
      </c>
      <c r="H6" s="6">
        <v>15</v>
      </c>
      <c r="I6" s="8"/>
      <c r="J6" s="6">
        <v>0</v>
      </c>
      <c r="K6" s="6">
        <v>1</v>
      </c>
    </row>
    <row r="7" spans="1:12" ht="11.45" customHeight="1" x14ac:dyDescent="0.2">
      <c r="A7" s="81">
        <v>2</v>
      </c>
      <c r="B7" s="5" t="s">
        <v>12</v>
      </c>
      <c r="C7" s="6">
        <v>1</v>
      </c>
      <c r="D7" s="7" t="s">
        <v>13</v>
      </c>
      <c r="E7" s="6">
        <v>15</v>
      </c>
      <c r="F7" s="6">
        <v>15</v>
      </c>
      <c r="G7" s="6">
        <v>0</v>
      </c>
      <c r="H7" s="6">
        <v>0</v>
      </c>
      <c r="I7" s="8"/>
      <c r="J7" s="6">
        <v>1</v>
      </c>
      <c r="K7" s="6">
        <v>0</v>
      </c>
    </row>
    <row r="8" spans="1:12" ht="11.45" customHeight="1" x14ac:dyDescent="0.2">
      <c r="A8" s="81">
        <v>3</v>
      </c>
      <c r="B8" s="5" t="s">
        <v>15</v>
      </c>
      <c r="C8" s="6">
        <v>4</v>
      </c>
      <c r="D8" s="7" t="s">
        <v>16</v>
      </c>
      <c r="E8" s="6">
        <v>45</v>
      </c>
      <c r="F8" s="6">
        <v>15</v>
      </c>
      <c r="G8" s="9">
        <v>10</v>
      </c>
      <c r="H8" s="6">
        <v>20</v>
      </c>
      <c r="I8" s="8"/>
      <c r="J8" s="6">
        <v>1</v>
      </c>
      <c r="K8" s="6">
        <v>2</v>
      </c>
      <c r="L8" s="49"/>
    </row>
    <row r="9" spans="1:12" ht="11.45" customHeight="1" x14ac:dyDescent="0.2">
      <c r="A9" s="81">
        <v>4</v>
      </c>
      <c r="B9" s="5" t="s">
        <v>17</v>
      </c>
      <c r="C9" s="6">
        <v>6</v>
      </c>
      <c r="D9" s="7" t="s">
        <v>16</v>
      </c>
      <c r="E9" s="6">
        <v>60</v>
      </c>
      <c r="F9" s="6">
        <v>30</v>
      </c>
      <c r="G9" s="9">
        <v>10</v>
      </c>
      <c r="H9" s="6">
        <v>20</v>
      </c>
      <c r="I9" s="8"/>
      <c r="J9" s="6">
        <v>2</v>
      </c>
      <c r="K9" s="6">
        <v>2</v>
      </c>
      <c r="L9" s="41"/>
    </row>
    <row r="10" spans="1:12" ht="12.75" customHeight="1" x14ac:dyDescent="0.2">
      <c r="A10" s="81">
        <v>5</v>
      </c>
      <c r="B10" s="5" t="s">
        <v>18</v>
      </c>
      <c r="C10" s="6">
        <v>3</v>
      </c>
      <c r="D10" s="7" t="s">
        <v>16</v>
      </c>
      <c r="E10" s="6">
        <v>30</v>
      </c>
      <c r="F10" s="6">
        <v>30</v>
      </c>
      <c r="G10" s="6">
        <v>0</v>
      </c>
      <c r="H10" s="6">
        <v>0</v>
      </c>
      <c r="I10" s="8"/>
      <c r="J10" s="6">
        <v>2</v>
      </c>
      <c r="K10" s="6">
        <v>0</v>
      </c>
    </row>
    <row r="11" spans="1:12" ht="11.25" customHeight="1" x14ac:dyDescent="0.2">
      <c r="A11" s="81">
        <v>6</v>
      </c>
      <c r="B11" s="5" t="s">
        <v>19</v>
      </c>
      <c r="C11" s="6">
        <v>4</v>
      </c>
      <c r="D11" s="7" t="s">
        <v>16</v>
      </c>
      <c r="E11" s="6">
        <v>45</v>
      </c>
      <c r="F11" s="6">
        <v>15</v>
      </c>
      <c r="G11" s="9">
        <v>10</v>
      </c>
      <c r="H11" s="6">
        <v>20</v>
      </c>
      <c r="I11" s="8"/>
      <c r="J11" s="6">
        <v>1</v>
      </c>
      <c r="K11" s="6">
        <v>2</v>
      </c>
    </row>
    <row r="12" spans="1:12" ht="12.75" customHeight="1" x14ac:dyDescent="0.2">
      <c r="A12" s="82">
        <v>7</v>
      </c>
      <c r="B12" s="100" t="s">
        <v>98</v>
      </c>
      <c r="C12" s="6">
        <v>4</v>
      </c>
      <c r="D12" s="50" t="s">
        <v>77</v>
      </c>
      <c r="E12" s="6">
        <v>45</v>
      </c>
      <c r="F12" s="6">
        <v>15</v>
      </c>
      <c r="G12" s="9">
        <v>10</v>
      </c>
      <c r="H12" s="6">
        <v>20</v>
      </c>
      <c r="I12" s="8"/>
      <c r="J12" s="6">
        <v>1</v>
      </c>
      <c r="K12" s="6">
        <v>2</v>
      </c>
      <c r="L12" s="90"/>
    </row>
    <row r="13" spans="1:12" ht="14.25" customHeight="1" x14ac:dyDescent="0.2">
      <c r="A13" s="83">
        <v>8</v>
      </c>
      <c r="B13" s="45" t="s">
        <v>105</v>
      </c>
      <c r="C13" s="38">
        <v>7</v>
      </c>
      <c r="D13" s="39" t="s">
        <v>16</v>
      </c>
      <c r="E13" s="38">
        <v>75</v>
      </c>
      <c r="F13" s="38">
        <v>30</v>
      </c>
      <c r="G13" s="38">
        <v>15</v>
      </c>
      <c r="H13" s="38">
        <v>30</v>
      </c>
      <c r="I13" s="10"/>
      <c r="J13" s="38">
        <v>2</v>
      </c>
      <c r="K13" s="40">
        <v>3</v>
      </c>
      <c r="L13" s="90"/>
    </row>
    <row r="14" spans="1:12" ht="15.6" customHeight="1" x14ac:dyDescent="0.2">
      <c r="A14" s="81"/>
      <c r="B14" s="11" t="s">
        <v>21</v>
      </c>
      <c r="C14" s="12">
        <f>SUM(C6:C13)</f>
        <v>30</v>
      </c>
      <c r="D14" s="105" t="s">
        <v>93</v>
      </c>
      <c r="E14" s="12">
        <f>SUM(E6:E13)</f>
        <v>330</v>
      </c>
      <c r="F14" s="12">
        <f>SUM(F6:F13)</f>
        <v>150</v>
      </c>
      <c r="G14" s="13">
        <f>SUM(G6:G13)</f>
        <v>55</v>
      </c>
      <c r="H14" s="12">
        <f>SUM(H6:H13)</f>
        <v>125</v>
      </c>
      <c r="I14" s="12">
        <v>0</v>
      </c>
      <c r="J14" s="12">
        <f>SUM(J6:J13)</f>
        <v>10</v>
      </c>
      <c r="K14" s="54">
        <f>SUM(K6:K13)</f>
        <v>12</v>
      </c>
    </row>
    <row r="15" spans="1:12" ht="15.6" customHeight="1" x14ac:dyDescent="0.2">
      <c r="A15" s="81"/>
      <c r="B15" s="115" t="s">
        <v>22</v>
      </c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2" ht="24" customHeight="1" x14ac:dyDescent="0.2">
      <c r="A16" s="81">
        <v>9</v>
      </c>
      <c r="B16" s="5" t="s">
        <v>24</v>
      </c>
      <c r="C16" s="14">
        <v>2</v>
      </c>
      <c r="D16" s="15" t="s">
        <v>13</v>
      </c>
      <c r="E16" s="14">
        <v>30</v>
      </c>
      <c r="F16" s="14">
        <v>30</v>
      </c>
      <c r="G16" s="14">
        <v>0</v>
      </c>
      <c r="H16" s="14">
        <v>0</v>
      </c>
      <c r="I16" s="16"/>
      <c r="J16" s="14">
        <v>2</v>
      </c>
      <c r="K16" s="14">
        <v>0</v>
      </c>
    </row>
    <row r="17" spans="1:12" ht="14.85" customHeight="1" x14ac:dyDescent="0.2">
      <c r="A17" s="81">
        <v>10</v>
      </c>
      <c r="B17" s="5" t="s">
        <v>23</v>
      </c>
      <c r="C17" s="6">
        <v>4</v>
      </c>
      <c r="D17" s="7" t="s">
        <v>16</v>
      </c>
      <c r="E17" s="6">
        <v>45</v>
      </c>
      <c r="F17" s="6">
        <v>15</v>
      </c>
      <c r="G17" s="9">
        <v>10</v>
      </c>
      <c r="H17" s="6">
        <v>20</v>
      </c>
      <c r="I17" s="8"/>
      <c r="J17" s="6">
        <v>1</v>
      </c>
      <c r="K17" s="6">
        <v>2</v>
      </c>
    </row>
    <row r="18" spans="1:12" ht="13.15" customHeight="1" x14ac:dyDescent="0.2">
      <c r="A18" s="81">
        <v>11</v>
      </c>
      <c r="B18" s="45" t="s">
        <v>82</v>
      </c>
      <c r="C18" s="46">
        <v>4</v>
      </c>
      <c r="D18" s="7" t="s">
        <v>16</v>
      </c>
      <c r="E18" s="6">
        <v>60</v>
      </c>
      <c r="F18" s="6">
        <v>30</v>
      </c>
      <c r="G18" s="9">
        <v>10</v>
      </c>
      <c r="H18" s="6">
        <v>20</v>
      </c>
      <c r="I18" s="8"/>
      <c r="J18" s="6">
        <v>2</v>
      </c>
      <c r="K18" s="6">
        <v>2</v>
      </c>
    </row>
    <row r="19" spans="1:12" ht="15" customHeight="1" x14ac:dyDescent="0.2">
      <c r="A19" s="81">
        <v>12</v>
      </c>
      <c r="B19" s="17" t="s">
        <v>30</v>
      </c>
      <c r="C19" s="14">
        <v>4</v>
      </c>
      <c r="D19" s="15" t="s">
        <v>16</v>
      </c>
      <c r="E19" s="14">
        <v>60</v>
      </c>
      <c r="F19" s="14">
        <v>30</v>
      </c>
      <c r="G19" s="18">
        <v>10</v>
      </c>
      <c r="H19" s="14">
        <v>20</v>
      </c>
      <c r="I19" s="16"/>
      <c r="J19" s="14">
        <v>2</v>
      </c>
      <c r="K19" s="14">
        <v>2</v>
      </c>
    </row>
    <row r="20" spans="1:12" ht="15" customHeight="1" x14ac:dyDescent="0.2">
      <c r="A20" s="81">
        <v>13</v>
      </c>
      <c r="B20" s="5" t="s">
        <v>25</v>
      </c>
      <c r="C20" s="6">
        <v>4</v>
      </c>
      <c r="D20" s="7" t="s">
        <v>16</v>
      </c>
      <c r="E20" s="6">
        <v>60</v>
      </c>
      <c r="F20" s="6">
        <v>30</v>
      </c>
      <c r="G20" s="9">
        <v>10</v>
      </c>
      <c r="H20" s="6">
        <v>20</v>
      </c>
      <c r="I20" s="8"/>
      <c r="J20" s="6">
        <v>2</v>
      </c>
      <c r="K20" s="6">
        <v>2</v>
      </c>
    </row>
    <row r="21" spans="1:12" ht="12.75" customHeight="1" x14ac:dyDescent="0.2">
      <c r="A21" s="82">
        <v>14</v>
      </c>
      <c r="B21" s="60" t="s">
        <v>99</v>
      </c>
      <c r="C21" s="6">
        <v>4</v>
      </c>
      <c r="D21" s="7" t="s">
        <v>16</v>
      </c>
      <c r="E21" s="6">
        <v>45</v>
      </c>
      <c r="F21" s="6">
        <v>15</v>
      </c>
      <c r="G21" s="9">
        <v>10</v>
      </c>
      <c r="H21" s="6">
        <v>20</v>
      </c>
      <c r="I21" s="8"/>
      <c r="J21" s="6">
        <v>1</v>
      </c>
      <c r="K21" s="6">
        <v>2</v>
      </c>
      <c r="L21" s="59"/>
    </row>
    <row r="22" spans="1:12" ht="14.25" customHeight="1" x14ac:dyDescent="0.2">
      <c r="A22" s="83">
        <v>15</v>
      </c>
      <c r="B22" s="45" t="s">
        <v>105</v>
      </c>
      <c r="C22" s="42">
        <v>6</v>
      </c>
      <c r="D22" s="39" t="s">
        <v>13</v>
      </c>
      <c r="E22" s="38">
        <v>60</v>
      </c>
      <c r="F22" s="38">
        <v>15</v>
      </c>
      <c r="G22" s="38">
        <v>15</v>
      </c>
      <c r="H22" s="38">
        <v>30</v>
      </c>
      <c r="I22" s="10"/>
      <c r="J22" s="38">
        <v>1</v>
      </c>
      <c r="K22" s="40">
        <v>3</v>
      </c>
    </row>
    <row r="23" spans="1:12" ht="14.45" customHeight="1" x14ac:dyDescent="0.2">
      <c r="A23" s="81">
        <v>16</v>
      </c>
      <c r="B23" s="60" t="s">
        <v>107</v>
      </c>
      <c r="C23" s="6">
        <v>2</v>
      </c>
      <c r="D23" s="7" t="s">
        <v>13</v>
      </c>
      <c r="E23" s="6">
        <v>30</v>
      </c>
      <c r="F23" s="6">
        <v>0</v>
      </c>
      <c r="G23" s="6">
        <v>0</v>
      </c>
      <c r="H23" s="6">
        <v>30</v>
      </c>
      <c r="I23" s="8"/>
      <c r="J23" s="6">
        <v>0</v>
      </c>
      <c r="K23" s="6">
        <v>2</v>
      </c>
    </row>
    <row r="24" spans="1:12" ht="12.75" customHeight="1" x14ac:dyDescent="0.2">
      <c r="A24" s="81"/>
      <c r="B24" s="19" t="s">
        <v>21</v>
      </c>
      <c r="C24" s="20">
        <f>SUM(C16:C23)</f>
        <v>30</v>
      </c>
      <c r="D24" s="21" t="s">
        <v>93</v>
      </c>
      <c r="E24" s="20">
        <f>SUM(E16:E23)</f>
        <v>390</v>
      </c>
      <c r="F24" s="20">
        <f>SUM(F16:F23)</f>
        <v>165</v>
      </c>
      <c r="G24" s="21">
        <f>SUM(G16:G23)</f>
        <v>65</v>
      </c>
      <c r="H24" s="20">
        <f>SUM(H16:H23)</f>
        <v>160</v>
      </c>
      <c r="I24" s="20">
        <v>0</v>
      </c>
      <c r="J24" s="20">
        <f>SUM(J16:J23)</f>
        <v>11</v>
      </c>
      <c r="K24" s="54">
        <f>SUM(K16:K23)</f>
        <v>15</v>
      </c>
    </row>
    <row r="25" spans="1:12" ht="14.45" customHeight="1" x14ac:dyDescent="0.2">
      <c r="A25" s="81"/>
      <c r="B25" s="115" t="s">
        <v>31</v>
      </c>
      <c r="C25" s="116"/>
      <c r="D25" s="116"/>
      <c r="E25" s="116"/>
      <c r="F25" s="116"/>
      <c r="G25" s="116"/>
      <c r="H25" s="116"/>
      <c r="I25" s="116"/>
      <c r="J25" s="116"/>
      <c r="K25" s="117"/>
    </row>
    <row r="26" spans="1:12" ht="23.25" customHeight="1" x14ac:dyDescent="0.2">
      <c r="A26" s="81">
        <v>17</v>
      </c>
      <c r="B26" s="60" t="s">
        <v>94</v>
      </c>
      <c r="C26" s="6">
        <v>1</v>
      </c>
      <c r="D26" s="7" t="s">
        <v>13</v>
      </c>
      <c r="E26" s="6">
        <v>15</v>
      </c>
      <c r="F26" s="6">
        <v>15</v>
      </c>
      <c r="G26" s="6">
        <v>0</v>
      </c>
      <c r="H26" s="6">
        <v>0</v>
      </c>
      <c r="I26" s="16"/>
      <c r="J26" s="6">
        <v>1</v>
      </c>
      <c r="K26" s="6">
        <v>0</v>
      </c>
      <c r="L26" s="89"/>
    </row>
    <row r="27" spans="1:12" ht="14.45" customHeight="1" x14ac:dyDescent="0.2">
      <c r="A27" s="81">
        <v>18</v>
      </c>
      <c r="B27" s="5" t="s">
        <v>36</v>
      </c>
      <c r="C27" s="6">
        <v>1</v>
      </c>
      <c r="D27" s="7" t="s">
        <v>13</v>
      </c>
      <c r="E27" s="6">
        <v>15</v>
      </c>
      <c r="F27" s="6">
        <v>15</v>
      </c>
      <c r="G27" s="6">
        <v>0</v>
      </c>
      <c r="H27" s="6">
        <v>0</v>
      </c>
      <c r="I27" s="8"/>
      <c r="J27" s="6">
        <v>1</v>
      </c>
      <c r="K27" s="6">
        <v>0</v>
      </c>
    </row>
    <row r="28" spans="1:12" ht="13.15" customHeight="1" x14ac:dyDescent="0.2">
      <c r="A28" s="82">
        <v>19</v>
      </c>
      <c r="B28" s="51" t="s">
        <v>90</v>
      </c>
      <c r="C28" s="6">
        <v>4</v>
      </c>
      <c r="D28" s="50" t="s">
        <v>77</v>
      </c>
      <c r="E28" s="6">
        <v>45</v>
      </c>
      <c r="F28" s="6">
        <v>15</v>
      </c>
      <c r="G28" s="9">
        <v>10</v>
      </c>
      <c r="H28" s="6">
        <v>20</v>
      </c>
      <c r="I28" s="8"/>
      <c r="J28" s="6">
        <v>1</v>
      </c>
      <c r="K28" s="6">
        <v>2</v>
      </c>
      <c r="L28" s="41"/>
    </row>
    <row r="29" spans="1:12" ht="15" customHeight="1" x14ac:dyDescent="0.2">
      <c r="A29" s="82">
        <v>20</v>
      </c>
      <c r="B29" s="45" t="s">
        <v>100</v>
      </c>
      <c r="C29" s="6">
        <v>1</v>
      </c>
      <c r="D29" s="7" t="s">
        <v>13</v>
      </c>
      <c r="E29" s="6">
        <v>15</v>
      </c>
      <c r="F29" s="6">
        <v>15</v>
      </c>
      <c r="G29" s="6">
        <v>0</v>
      </c>
      <c r="H29" s="6">
        <v>0</v>
      </c>
      <c r="I29" s="8"/>
      <c r="J29" s="6">
        <v>1</v>
      </c>
      <c r="K29" s="6">
        <v>0</v>
      </c>
      <c r="L29" s="90"/>
    </row>
    <row r="30" spans="1:12" ht="15" customHeight="1" x14ac:dyDescent="0.2">
      <c r="A30" s="83">
        <v>21</v>
      </c>
      <c r="B30" s="45" t="s">
        <v>106</v>
      </c>
      <c r="C30" s="42">
        <v>6</v>
      </c>
      <c r="D30" s="39" t="s">
        <v>16</v>
      </c>
      <c r="E30" s="38">
        <v>60</v>
      </c>
      <c r="F30" s="38">
        <v>15</v>
      </c>
      <c r="G30" s="38">
        <v>25</v>
      </c>
      <c r="H30" s="38">
        <v>20</v>
      </c>
      <c r="I30" s="10"/>
      <c r="J30" s="38">
        <v>1</v>
      </c>
      <c r="K30" s="40">
        <v>3</v>
      </c>
    </row>
    <row r="31" spans="1:12" ht="13.9" customHeight="1" x14ac:dyDescent="0.2">
      <c r="A31" s="81">
        <v>22</v>
      </c>
      <c r="B31" s="60" t="s">
        <v>108</v>
      </c>
      <c r="C31" s="6">
        <v>2</v>
      </c>
      <c r="D31" s="7" t="s">
        <v>13</v>
      </c>
      <c r="E31" s="6">
        <v>30</v>
      </c>
      <c r="F31" s="6">
        <v>0</v>
      </c>
      <c r="G31" s="6">
        <v>0</v>
      </c>
      <c r="H31" s="6">
        <v>30</v>
      </c>
      <c r="I31" s="8"/>
      <c r="J31" s="6">
        <v>0</v>
      </c>
      <c r="K31" s="6">
        <v>2</v>
      </c>
    </row>
    <row r="32" spans="1:12" ht="11.25" customHeight="1" x14ac:dyDescent="0.2">
      <c r="A32" s="81">
        <v>23</v>
      </c>
      <c r="B32" s="22" t="s">
        <v>38</v>
      </c>
      <c r="C32" s="23">
        <v>15</v>
      </c>
      <c r="D32" s="61" t="s">
        <v>96</v>
      </c>
      <c r="E32" s="6"/>
      <c r="F32" s="6"/>
      <c r="G32" s="6"/>
      <c r="H32" s="6"/>
      <c r="I32" s="8"/>
      <c r="J32" s="6"/>
      <c r="K32" s="6"/>
    </row>
    <row r="33" spans="1:11" ht="12" customHeight="1" x14ac:dyDescent="0.2">
      <c r="A33" s="84"/>
      <c r="B33" s="11" t="s">
        <v>21</v>
      </c>
      <c r="C33" s="55">
        <f>SUM(C26:C32)</f>
        <v>30</v>
      </c>
      <c r="D33" s="56" t="s">
        <v>97</v>
      </c>
      <c r="E33" s="57">
        <f>SUM(E26:E32)</f>
        <v>180</v>
      </c>
      <c r="F33" s="57">
        <f>SUM(F26:F32)</f>
        <v>75</v>
      </c>
      <c r="G33" s="57">
        <f>SUM(G26:G32)</f>
        <v>35</v>
      </c>
      <c r="H33" s="57">
        <f>SUM(H26:H32)</f>
        <v>70</v>
      </c>
      <c r="I33" s="58">
        <v>0</v>
      </c>
      <c r="J33" s="57">
        <f>SUM(J26:J32)</f>
        <v>5</v>
      </c>
      <c r="K33" s="57">
        <f>SUM(K26:K32)</f>
        <v>7</v>
      </c>
    </row>
    <row r="34" spans="1:11" ht="12.75" customHeight="1" x14ac:dyDescent="0.2">
      <c r="A34" s="84"/>
      <c r="B34" s="52" t="s">
        <v>91</v>
      </c>
      <c r="C34" s="20">
        <f>SUM(C14+C24+C33)</f>
        <v>90</v>
      </c>
      <c r="D34" s="24"/>
      <c r="E34" s="12">
        <f>SUM(E14+E24+E33)</f>
        <v>900</v>
      </c>
      <c r="F34" s="12">
        <f>SUM(F14+F24+F33)</f>
        <v>390</v>
      </c>
      <c r="G34" s="28">
        <f>SUM(G14+G24+G33)</f>
        <v>155</v>
      </c>
      <c r="H34" s="12">
        <f>SUM(H14+H24+H33)</f>
        <v>355</v>
      </c>
      <c r="I34" s="12">
        <v>0</v>
      </c>
      <c r="J34" s="118"/>
      <c r="K34" s="119"/>
    </row>
    <row r="35" spans="1:11" ht="12.75" customHeight="1" x14ac:dyDescent="0.2">
      <c r="A35" s="84"/>
      <c r="B35" s="4" t="s">
        <v>39</v>
      </c>
      <c r="C35" s="8"/>
      <c r="D35" s="8"/>
      <c r="E35" s="8"/>
      <c r="F35" s="25">
        <f>(F34*100)/E34</f>
        <v>43.333333333333336</v>
      </c>
      <c r="G35" s="29">
        <f>(G34*100)/E34</f>
        <v>17.222222222222221</v>
      </c>
      <c r="H35" s="26">
        <f>(H34*100)/E34</f>
        <v>39.444444444444443</v>
      </c>
      <c r="I35" s="25">
        <v>0</v>
      </c>
      <c r="J35" s="113"/>
      <c r="K35" s="114"/>
    </row>
    <row r="36" spans="1:11" ht="13.9" customHeight="1" x14ac:dyDescent="0.2">
      <c r="A36" s="84"/>
      <c r="B36" s="53" t="s">
        <v>92</v>
      </c>
      <c r="C36" s="35"/>
      <c r="D36" s="35"/>
      <c r="E36" s="35"/>
      <c r="F36" s="35"/>
      <c r="G36" s="35"/>
      <c r="H36" s="35"/>
      <c r="I36" s="35"/>
      <c r="J36" s="35"/>
      <c r="K36" s="36"/>
    </row>
    <row r="37" spans="1:11" ht="12" customHeight="1" x14ac:dyDescent="0.2">
      <c r="A37" s="86"/>
    </row>
    <row r="38" spans="1:11" ht="11.45" customHeight="1" x14ac:dyDescent="0.2">
      <c r="A38" s="86"/>
      <c r="B38" s="27"/>
    </row>
    <row r="39" spans="1:11" ht="12" customHeight="1" x14ac:dyDescent="0.2">
      <c r="A39" s="86"/>
    </row>
    <row r="40" spans="1:11" ht="11.45" customHeight="1" x14ac:dyDescent="0.2">
      <c r="A40" s="86"/>
    </row>
    <row r="41" spans="1:11" ht="11.45" customHeight="1" x14ac:dyDescent="0.2">
      <c r="A41" s="86"/>
      <c r="B41" s="27"/>
    </row>
    <row r="42" spans="1:11" ht="11.45" customHeight="1" x14ac:dyDescent="0.2">
      <c r="A42" s="86"/>
      <c r="B42" s="27"/>
    </row>
    <row r="43" spans="1:11" ht="11.45" customHeight="1" x14ac:dyDescent="0.2">
      <c r="A43" s="86"/>
      <c r="B43" s="27"/>
    </row>
    <row r="44" spans="1:11" ht="11.45" customHeight="1" x14ac:dyDescent="0.2">
      <c r="A44" s="86"/>
      <c r="B44" s="27"/>
    </row>
    <row r="45" spans="1:11" ht="11.45" customHeight="1" x14ac:dyDescent="0.2">
      <c r="A45" s="86"/>
      <c r="B45" s="27"/>
    </row>
    <row r="46" spans="1:11" ht="11.45" customHeight="1" x14ac:dyDescent="0.2">
      <c r="A46" s="86"/>
      <c r="B46" s="27"/>
    </row>
    <row r="47" spans="1:11" ht="11.45" customHeight="1" x14ac:dyDescent="0.2">
      <c r="A47" s="86"/>
      <c r="B47" s="27"/>
    </row>
    <row r="48" spans="1:11" ht="11.45" customHeight="1" x14ac:dyDescent="0.2">
      <c r="A48" s="86"/>
    </row>
    <row r="49" spans="1:1" x14ac:dyDescent="0.2">
      <c r="A49" s="86"/>
    </row>
    <row r="50" spans="1:1" x14ac:dyDescent="0.2">
      <c r="A50" s="86"/>
    </row>
    <row r="51" spans="1:1" x14ac:dyDescent="0.2">
      <c r="A51" s="86"/>
    </row>
    <row r="52" spans="1:1" x14ac:dyDescent="0.2">
      <c r="A52" s="86"/>
    </row>
    <row r="53" spans="1:1" x14ac:dyDescent="0.2">
      <c r="A53" s="86"/>
    </row>
    <row r="54" spans="1:1" x14ac:dyDescent="0.2">
      <c r="A54" s="86"/>
    </row>
    <row r="55" spans="1:1" x14ac:dyDescent="0.2">
      <c r="A55" s="86"/>
    </row>
    <row r="56" spans="1:1" x14ac:dyDescent="0.2">
      <c r="A56" s="86"/>
    </row>
    <row r="57" spans="1:1" x14ac:dyDescent="0.2">
      <c r="A57" s="86"/>
    </row>
    <row r="58" spans="1:1" x14ac:dyDescent="0.2">
      <c r="A58" s="86"/>
    </row>
    <row r="59" spans="1:1" x14ac:dyDescent="0.2">
      <c r="A59" s="86"/>
    </row>
    <row r="60" spans="1:1" x14ac:dyDescent="0.2">
      <c r="A60" s="86"/>
    </row>
    <row r="61" spans="1:1" x14ac:dyDescent="0.2">
      <c r="A61" s="86"/>
    </row>
    <row r="62" spans="1:1" x14ac:dyDescent="0.2">
      <c r="A62" s="86"/>
    </row>
    <row r="63" spans="1:1" x14ac:dyDescent="0.2">
      <c r="A63" s="86"/>
    </row>
    <row r="64" spans="1:1" x14ac:dyDescent="0.2">
      <c r="A64" s="86"/>
    </row>
    <row r="65" spans="1:1" x14ac:dyDescent="0.2">
      <c r="A65" s="86"/>
    </row>
    <row r="66" spans="1:1" x14ac:dyDescent="0.2">
      <c r="A66" s="86"/>
    </row>
    <row r="67" spans="1:1" x14ac:dyDescent="0.2">
      <c r="A67" s="86"/>
    </row>
    <row r="68" spans="1:1" x14ac:dyDescent="0.2">
      <c r="A68" s="86"/>
    </row>
    <row r="69" spans="1:1" x14ac:dyDescent="0.2">
      <c r="A69" s="86"/>
    </row>
    <row r="70" spans="1:1" x14ac:dyDescent="0.2">
      <c r="A70" s="86"/>
    </row>
    <row r="71" spans="1:1" x14ac:dyDescent="0.2">
      <c r="A71" s="86"/>
    </row>
    <row r="72" spans="1:1" x14ac:dyDescent="0.2">
      <c r="A72" s="86"/>
    </row>
    <row r="73" spans="1:1" x14ac:dyDescent="0.2">
      <c r="A73" s="86"/>
    </row>
    <row r="74" spans="1:1" x14ac:dyDescent="0.2">
      <c r="A74" s="86"/>
    </row>
    <row r="75" spans="1:1" x14ac:dyDescent="0.2">
      <c r="A75" s="86"/>
    </row>
    <row r="76" spans="1:1" x14ac:dyDescent="0.2">
      <c r="A76" s="86"/>
    </row>
    <row r="77" spans="1:1" x14ac:dyDescent="0.2">
      <c r="A77" s="86"/>
    </row>
    <row r="78" spans="1:1" x14ac:dyDescent="0.2">
      <c r="A78" s="86"/>
    </row>
    <row r="79" spans="1:1" x14ac:dyDescent="0.2">
      <c r="A79" s="86"/>
    </row>
    <row r="80" spans="1:1" x14ac:dyDescent="0.2">
      <c r="A80" s="86"/>
    </row>
    <row r="81" spans="1:1" x14ac:dyDescent="0.2">
      <c r="A81" s="86"/>
    </row>
    <row r="82" spans="1:1" x14ac:dyDescent="0.2">
      <c r="A82" s="86"/>
    </row>
    <row r="83" spans="1:1" x14ac:dyDescent="0.2">
      <c r="A83" s="86"/>
    </row>
    <row r="84" spans="1:1" x14ac:dyDescent="0.2">
      <c r="A84" s="86"/>
    </row>
    <row r="85" spans="1:1" x14ac:dyDescent="0.2">
      <c r="A85" s="86"/>
    </row>
    <row r="86" spans="1:1" x14ac:dyDescent="0.2">
      <c r="A86" s="86"/>
    </row>
    <row r="87" spans="1:1" x14ac:dyDescent="0.2">
      <c r="A87" s="86"/>
    </row>
    <row r="88" spans="1:1" x14ac:dyDescent="0.2">
      <c r="A88" s="86"/>
    </row>
    <row r="89" spans="1:1" x14ac:dyDescent="0.2">
      <c r="A89" s="86"/>
    </row>
    <row r="90" spans="1:1" x14ac:dyDescent="0.2">
      <c r="A90" s="86"/>
    </row>
    <row r="91" spans="1:1" x14ac:dyDescent="0.2">
      <c r="A91" s="86"/>
    </row>
    <row r="92" spans="1:1" x14ac:dyDescent="0.2">
      <c r="A92" s="86"/>
    </row>
    <row r="93" spans="1:1" x14ac:dyDescent="0.2">
      <c r="A93" s="86"/>
    </row>
    <row r="94" spans="1:1" x14ac:dyDescent="0.2">
      <c r="A94" s="86"/>
    </row>
    <row r="95" spans="1:1" x14ac:dyDescent="0.2">
      <c r="A95" s="86"/>
    </row>
    <row r="96" spans="1:1" x14ac:dyDescent="0.2">
      <c r="A96" s="86"/>
    </row>
    <row r="97" spans="1:1" x14ac:dyDescent="0.2">
      <c r="A97" s="86"/>
    </row>
    <row r="98" spans="1:1" x14ac:dyDescent="0.2">
      <c r="A98" s="86"/>
    </row>
    <row r="99" spans="1:1" x14ac:dyDescent="0.2">
      <c r="A99" s="86"/>
    </row>
    <row r="100" spans="1:1" x14ac:dyDescent="0.2">
      <c r="A100" s="86"/>
    </row>
    <row r="101" spans="1:1" x14ac:dyDescent="0.2">
      <c r="A101" s="86"/>
    </row>
    <row r="102" spans="1:1" x14ac:dyDescent="0.2">
      <c r="A102" s="86"/>
    </row>
    <row r="103" spans="1:1" x14ac:dyDescent="0.2">
      <c r="A103" s="86"/>
    </row>
    <row r="104" spans="1:1" x14ac:dyDescent="0.2">
      <c r="A104" s="86"/>
    </row>
    <row r="105" spans="1:1" x14ac:dyDescent="0.2">
      <c r="A105" s="86"/>
    </row>
    <row r="106" spans="1:1" x14ac:dyDescent="0.2">
      <c r="A106" s="86"/>
    </row>
    <row r="107" spans="1:1" x14ac:dyDescent="0.2">
      <c r="A107" s="86"/>
    </row>
    <row r="108" spans="1:1" x14ac:dyDescent="0.2">
      <c r="A108" s="86"/>
    </row>
  </sheetData>
  <mergeCells count="8">
    <mergeCell ref="B3:K3"/>
    <mergeCell ref="B1:K1"/>
    <mergeCell ref="B2:K2"/>
    <mergeCell ref="J35:K35"/>
    <mergeCell ref="B5:K5"/>
    <mergeCell ref="B15:K15"/>
    <mergeCell ref="B25:K25"/>
    <mergeCell ref="J34:K34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9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K28" sqref="K28"/>
    </sheetView>
  </sheetViews>
  <sheetFormatPr defaultRowHeight="12.75" x14ac:dyDescent="0.2"/>
  <cols>
    <col min="2" max="2" width="41.5" customWidth="1"/>
    <col min="4" max="4" width="9.83203125" customWidth="1"/>
    <col min="5" max="5" width="10.1640625" customWidth="1"/>
  </cols>
  <sheetData>
    <row r="1" spans="1:8" x14ac:dyDescent="0.2">
      <c r="D1" t="s">
        <v>68</v>
      </c>
      <c r="E1" t="s">
        <v>67</v>
      </c>
      <c r="F1" t="s">
        <v>69</v>
      </c>
      <c r="G1" t="s">
        <v>70</v>
      </c>
      <c r="H1" t="s">
        <v>71</v>
      </c>
    </row>
    <row r="2" spans="1:8" x14ac:dyDescent="0.15">
      <c r="A2" s="33" t="s">
        <v>50</v>
      </c>
      <c r="B2" s="1" t="s">
        <v>1</v>
      </c>
      <c r="C2" s="2" t="s">
        <v>2</v>
      </c>
    </row>
    <row r="3" spans="1:8" x14ac:dyDescent="0.2">
      <c r="B3" t="s">
        <v>64</v>
      </c>
    </row>
    <row r="4" spans="1:8" ht="13.15" customHeight="1" x14ac:dyDescent="0.15">
      <c r="A4" s="33" t="s">
        <v>40</v>
      </c>
      <c r="B4" s="5" t="s">
        <v>12</v>
      </c>
      <c r="C4" s="6">
        <v>1</v>
      </c>
      <c r="F4">
        <v>1</v>
      </c>
    </row>
    <row r="5" spans="1:8" x14ac:dyDescent="0.15">
      <c r="A5" s="33" t="s">
        <v>41</v>
      </c>
      <c r="B5" s="5" t="s">
        <v>14</v>
      </c>
      <c r="C5" s="6">
        <v>1</v>
      </c>
      <c r="F5">
        <v>1</v>
      </c>
    </row>
    <row r="6" spans="1:8" ht="13.9" customHeight="1" x14ac:dyDescent="0.15">
      <c r="A6" s="33" t="s">
        <v>42</v>
      </c>
      <c r="B6" s="5" t="s">
        <v>15</v>
      </c>
      <c r="C6" s="6">
        <v>5</v>
      </c>
      <c r="D6">
        <v>5</v>
      </c>
      <c r="H6">
        <v>5</v>
      </c>
    </row>
    <row r="7" spans="1:8" ht="13.9" customHeight="1" x14ac:dyDescent="0.15">
      <c r="A7" s="33" t="s">
        <v>43</v>
      </c>
      <c r="B7" s="5" t="s">
        <v>17</v>
      </c>
      <c r="C7" s="6">
        <v>6</v>
      </c>
      <c r="E7">
        <v>6</v>
      </c>
      <c r="H7">
        <v>6</v>
      </c>
    </row>
    <row r="8" spans="1:8" ht="18" customHeight="1" x14ac:dyDescent="0.15">
      <c r="A8" s="33" t="s">
        <v>51</v>
      </c>
      <c r="B8" s="5" t="s">
        <v>18</v>
      </c>
      <c r="C8" s="6">
        <v>3</v>
      </c>
      <c r="D8">
        <v>3</v>
      </c>
      <c r="H8">
        <v>3</v>
      </c>
    </row>
    <row r="9" spans="1:8" x14ac:dyDescent="0.15">
      <c r="A9" s="33" t="s">
        <v>44</v>
      </c>
      <c r="B9" s="5" t="s">
        <v>19</v>
      </c>
      <c r="C9" s="6">
        <v>4</v>
      </c>
      <c r="E9">
        <v>4</v>
      </c>
    </row>
    <row r="10" spans="1:8" ht="13.15" customHeight="1" x14ac:dyDescent="0.15">
      <c r="A10" s="33" t="s">
        <v>45</v>
      </c>
      <c r="B10" s="5" t="s">
        <v>20</v>
      </c>
      <c r="C10" s="6">
        <v>4</v>
      </c>
      <c r="E10">
        <v>4</v>
      </c>
      <c r="H10">
        <v>4</v>
      </c>
    </row>
    <row r="11" spans="1:8" ht="51" customHeight="1" x14ac:dyDescent="0.2">
      <c r="A11" s="37" t="s">
        <v>46</v>
      </c>
      <c r="B11" s="10" t="s">
        <v>63</v>
      </c>
      <c r="C11" s="38">
        <v>6</v>
      </c>
      <c r="D11">
        <v>3</v>
      </c>
      <c r="E11">
        <v>3</v>
      </c>
      <c r="G11">
        <v>6</v>
      </c>
      <c r="H11">
        <v>6</v>
      </c>
    </row>
    <row r="12" spans="1:8" x14ac:dyDescent="0.2">
      <c r="B12" t="s">
        <v>65</v>
      </c>
    </row>
    <row r="13" spans="1:8" x14ac:dyDescent="0.15">
      <c r="A13" s="33" t="s">
        <v>52</v>
      </c>
      <c r="B13" s="5" t="s">
        <v>23</v>
      </c>
      <c r="C13" s="6">
        <v>4</v>
      </c>
      <c r="E13">
        <v>4</v>
      </c>
      <c r="H13">
        <v>4</v>
      </c>
    </row>
    <row r="14" spans="1:8" ht="22.5" x14ac:dyDescent="0.2">
      <c r="A14" s="34" t="s">
        <v>53</v>
      </c>
      <c r="B14" s="5" t="s">
        <v>24</v>
      </c>
      <c r="C14" s="14">
        <v>2</v>
      </c>
      <c r="F14">
        <v>2</v>
      </c>
    </row>
    <row r="15" spans="1:8" x14ac:dyDescent="0.15">
      <c r="A15" s="33" t="s">
        <v>47</v>
      </c>
      <c r="B15" s="5" t="s">
        <v>25</v>
      </c>
      <c r="C15" s="6">
        <v>4</v>
      </c>
      <c r="E15">
        <v>4</v>
      </c>
      <c r="H15">
        <v>4</v>
      </c>
    </row>
    <row r="16" spans="1:8" x14ac:dyDescent="0.15">
      <c r="A16" s="33" t="s">
        <v>48</v>
      </c>
      <c r="B16" s="5" t="s">
        <v>26</v>
      </c>
      <c r="C16" s="6">
        <v>4</v>
      </c>
      <c r="E16">
        <v>4</v>
      </c>
      <c r="H16">
        <v>4</v>
      </c>
    </row>
    <row r="17" spans="1:8" ht="22.5" x14ac:dyDescent="0.15">
      <c r="A17" s="33" t="s">
        <v>49</v>
      </c>
      <c r="B17" s="5" t="s">
        <v>27</v>
      </c>
      <c r="C17" s="6">
        <v>4</v>
      </c>
      <c r="D17">
        <v>4</v>
      </c>
      <c r="H17">
        <v>4</v>
      </c>
    </row>
    <row r="18" spans="1:8" ht="84" x14ac:dyDescent="0.2">
      <c r="A18" s="34" t="s">
        <v>54</v>
      </c>
      <c r="B18" s="10" t="s">
        <v>28</v>
      </c>
      <c r="C18" s="38">
        <v>6</v>
      </c>
      <c r="D18">
        <v>3</v>
      </c>
      <c r="E18">
        <v>3</v>
      </c>
      <c r="G18">
        <v>6</v>
      </c>
      <c r="H18">
        <v>6</v>
      </c>
    </row>
    <row r="19" spans="1:8" x14ac:dyDescent="0.15">
      <c r="A19" s="33" t="s">
        <v>55</v>
      </c>
      <c r="B19" s="5" t="s">
        <v>29</v>
      </c>
      <c r="C19" s="6">
        <v>2</v>
      </c>
      <c r="D19">
        <v>2</v>
      </c>
      <c r="G19">
        <v>2</v>
      </c>
    </row>
    <row r="20" spans="1:8" ht="22.5" x14ac:dyDescent="0.15">
      <c r="A20" s="33" t="s">
        <v>56</v>
      </c>
      <c r="B20" s="17" t="s">
        <v>30</v>
      </c>
      <c r="C20" s="14">
        <v>4</v>
      </c>
      <c r="D20">
        <v>4</v>
      </c>
      <c r="H20">
        <v>4</v>
      </c>
    </row>
    <row r="21" spans="1:8" x14ac:dyDescent="0.2">
      <c r="B21" t="s">
        <v>66</v>
      </c>
    </row>
    <row r="22" spans="1:8" ht="33.75" x14ac:dyDescent="0.15">
      <c r="A22" s="33" t="s">
        <v>57</v>
      </c>
      <c r="B22" s="10" t="s">
        <v>32</v>
      </c>
      <c r="C22" s="6">
        <v>1</v>
      </c>
      <c r="F22">
        <v>1</v>
      </c>
    </row>
    <row r="23" spans="1:8" x14ac:dyDescent="0.15">
      <c r="A23" s="33" t="s">
        <v>58</v>
      </c>
      <c r="B23" s="5" t="s">
        <v>33</v>
      </c>
      <c r="C23" s="6">
        <v>4</v>
      </c>
      <c r="D23">
        <v>4</v>
      </c>
      <c r="H23">
        <v>4</v>
      </c>
    </row>
    <row r="24" spans="1:8" x14ac:dyDescent="0.15">
      <c r="A24" s="33" t="s">
        <v>59</v>
      </c>
      <c r="B24" s="5" t="s">
        <v>34</v>
      </c>
      <c r="C24" s="6">
        <v>1</v>
      </c>
      <c r="D24">
        <v>1</v>
      </c>
    </row>
    <row r="25" spans="1:8" ht="84" x14ac:dyDescent="0.2">
      <c r="A25" s="34" t="s">
        <v>60</v>
      </c>
      <c r="B25" s="10" t="s">
        <v>35</v>
      </c>
      <c r="C25" s="38">
        <v>6</v>
      </c>
      <c r="D25">
        <v>3</v>
      </c>
      <c r="E25">
        <v>3</v>
      </c>
      <c r="G25">
        <v>6</v>
      </c>
      <c r="H25">
        <v>6</v>
      </c>
    </row>
    <row r="26" spans="1:8" x14ac:dyDescent="0.15">
      <c r="A26" s="33" t="s">
        <v>61</v>
      </c>
      <c r="B26" s="5" t="s">
        <v>36</v>
      </c>
      <c r="C26" s="6">
        <v>1</v>
      </c>
      <c r="F26">
        <v>1</v>
      </c>
    </row>
    <row r="27" spans="1:8" x14ac:dyDescent="0.15">
      <c r="A27" s="33" t="s">
        <v>62</v>
      </c>
      <c r="B27" s="5" t="s">
        <v>37</v>
      </c>
      <c r="C27" s="6">
        <v>2</v>
      </c>
      <c r="D27">
        <v>2</v>
      </c>
      <c r="G27">
        <v>2</v>
      </c>
    </row>
    <row r="28" spans="1:8" x14ac:dyDescent="0.2">
      <c r="A28" s="32"/>
      <c r="B28" s="22" t="s">
        <v>38</v>
      </c>
      <c r="C28" s="23">
        <v>15</v>
      </c>
      <c r="D28">
        <v>15</v>
      </c>
    </row>
    <row r="29" spans="1:8" x14ac:dyDescent="0.2">
      <c r="C29" t="s">
        <v>72</v>
      </c>
      <c r="D29">
        <f>SUM(D2:D28)</f>
        <v>49</v>
      </c>
      <c r="E29">
        <f>SUM(E2:E28)</f>
        <v>35</v>
      </c>
      <c r="F29">
        <f>SUM(F2:F28)</f>
        <v>6</v>
      </c>
      <c r="G29">
        <f>SUM(G4:G28)</f>
        <v>22</v>
      </c>
      <c r="H29">
        <f>SUM(H4:H28)</f>
        <v>60</v>
      </c>
    </row>
    <row r="30" spans="1:8" x14ac:dyDescent="0.2">
      <c r="C30" t="s">
        <v>73</v>
      </c>
      <c r="D30">
        <f>(D29*100)/90</f>
        <v>54.444444444444443</v>
      </c>
      <c r="E30">
        <f>(E29*100)/90</f>
        <v>38.888888888888886</v>
      </c>
      <c r="F30">
        <f>(F29*100)/90</f>
        <v>6.666666666666667</v>
      </c>
      <c r="G30">
        <f>(G29*100)/90</f>
        <v>24.444444444444443</v>
      </c>
      <c r="H30">
        <f>(H29*100)/90</f>
        <v>66.666666666666671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1"/>
  <sheetViews>
    <sheetView tabSelected="1" zoomScaleNormal="100" workbookViewId="0">
      <selection activeCell="A31" sqref="A31"/>
    </sheetView>
  </sheetViews>
  <sheetFormatPr defaultRowHeight="12.75" x14ac:dyDescent="0.2"/>
  <cols>
    <col min="1" max="1" width="38.33203125" customWidth="1"/>
    <col min="2" max="2" width="6.33203125" customWidth="1"/>
    <col min="5" max="5" width="8.6640625" customWidth="1"/>
    <col min="6" max="6" width="5.6640625" customWidth="1"/>
    <col min="7" max="7" width="6.6640625" customWidth="1"/>
  </cols>
  <sheetData>
    <row r="2" spans="1:8" ht="25.15" customHeight="1" x14ac:dyDescent="0.2">
      <c r="A2" s="91" t="s">
        <v>74</v>
      </c>
      <c r="B2" s="63" t="s">
        <v>78</v>
      </c>
      <c r="C2" s="64" t="s">
        <v>79</v>
      </c>
      <c r="D2" s="64" t="s">
        <v>80</v>
      </c>
      <c r="E2" s="63" t="s">
        <v>81</v>
      </c>
      <c r="F2" s="64" t="s">
        <v>101</v>
      </c>
      <c r="G2" s="64" t="s">
        <v>102</v>
      </c>
    </row>
    <row r="3" spans="1:8" x14ac:dyDescent="0.2">
      <c r="A3" s="92" t="s">
        <v>85</v>
      </c>
      <c r="B3" s="62"/>
      <c r="C3" s="62"/>
      <c r="D3" s="62"/>
      <c r="E3" s="62"/>
      <c r="F3" s="62"/>
      <c r="G3" s="62"/>
    </row>
    <row r="4" spans="1:8" ht="16.899999999999999" customHeight="1" x14ac:dyDescent="0.2">
      <c r="A4" s="93" t="s">
        <v>83</v>
      </c>
    </row>
    <row r="5" spans="1:8" ht="17.25" customHeight="1" x14ac:dyDescent="0.2">
      <c r="A5" s="101" t="s">
        <v>103</v>
      </c>
      <c r="B5" s="65">
        <v>4</v>
      </c>
      <c r="C5" s="66" t="s">
        <v>77</v>
      </c>
      <c r="D5" s="65">
        <v>45</v>
      </c>
      <c r="E5" s="65">
        <v>15</v>
      </c>
      <c r="F5" s="67">
        <v>10</v>
      </c>
      <c r="G5" s="68">
        <v>20</v>
      </c>
      <c r="H5" s="89"/>
    </row>
    <row r="6" spans="1:8" ht="16.5" customHeight="1" x14ac:dyDescent="0.2">
      <c r="A6" s="64" t="s">
        <v>104</v>
      </c>
      <c r="B6" s="65">
        <v>4</v>
      </c>
      <c r="C6" s="66" t="s">
        <v>77</v>
      </c>
      <c r="D6" s="65">
        <v>45</v>
      </c>
      <c r="E6" s="65">
        <v>15</v>
      </c>
      <c r="F6" s="67">
        <v>10</v>
      </c>
      <c r="G6" s="68">
        <v>20</v>
      </c>
    </row>
    <row r="7" spans="1:8" ht="21" customHeight="1" x14ac:dyDescent="0.2">
      <c r="A7" s="69"/>
      <c r="B7" s="69"/>
      <c r="C7" s="69"/>
      <c r="D7" s="69"/>
      <c r="E7" s="69"/>
      <c r="F7" s="69"/>
      <c r="G7" s="69"/>
    </row>
    <row r="8" spans="1:8" ht="16.149999999999999" customHeight="1" x14ac:dyDescent="0.2">
      <c r="A8" s="94" t="s">
        <v>124</v>
      </c>
      <c r="B8" s="70"/>
      <c r="C8" s="70"/>
      <c r="D8" s="70"/>
      <c r="E8" s="70"/>
      <c r="F8" s="70"/>
      <c r="G8" s="70"/>
    </row>
    <row r="9" spans="1:8" ht="16.149999999999999" customHeight="1" x14ac:dyDescent="0.2">
      <c r="A9" s="95" t="s">
        <v>109</v>
      </c>
      <c r="B9" s="71">
        <v>7</v>
      </c>
      <c r="C9" s="72" t="s">
        <v>96</v>
      </c>
      <c r="D9" s="73">
        <v>75</v>
      </c>
      <c r="E9" s="73">
        <v>30</v>
      </c>
      <c r="F9" s="73">
        <v>15</v>
      </c>
      <c r="G9" s="73">
        <v>30</v>
      </c>
    </row>
    <row r="10" spans="1:8" ht="17.25" customHeight="1" x14ac:dyDescent="0.2">
      <c r="A10" s="96" t="s">
        <v>110</v>
      </c>
      <c r="B10" s="71">
        <v>7</v>
      </c>
      <c r="C10" s="72" t="s">
        <v>96</v>
      </c>
      <c r="D10" s="73">
        <v>75</v>
      </c>
      <c r="E10" s="73">
        <v>30</v>
      </c>
      <c r="F10" s="73">
        <v>15</v>
      </c>
      <c r="G10" s="73">
        <v>30</v>
      </c>
    </row>
    <row r="11" spans="1:8" ht="17.45" customHeight="1" x14ac:dyDescent="0.2">
      <c r="A11" s="97" t="s">
        <v>111</v>
      </c>
      <c r="B11" s="71">
        <v>7</v>
      </c>
      <c r="C11" s="72" t="s">
        <v>96</v>
      </c>
      <c r="D11" s="73">
        <v>75</v>
      </c>
      <c r="E11" s="73">
        <v>30</v>
      </c>
      <c r="F11" s="73">
        <v>15</v>
      </c>
      <c r="G11" s="73">
        <v>30</v>
      </c>
      <c r="H11" s="89"/>
    </row>
    <row r="12" spans="1:8" ht="27.75" customHeight="1" x14ac:dyDescent="0.2">
      <c r="A12" s="97" t="s">
        <v>112</v>
      </c>
      <c r="B12" s="71">
        <v>7</v>
      </c>
      <c r="C12" s="72" t="s">
        <v>96</v>
      </c>
      <c r="D12" s="73">
        <v>75</v>
      </c>
      <c r="E12" s="73">
        <v>30</v>
      </c>
      <c r="F12" s="73">
        <v>15</v>
      </c>
      <c r="G12" s="73">
        <v>30</v>
      </c>
      <c r="H12" s="89"/>
    </row>
    <row r="13" spans="1:8" ht="27.75" customHeight="1" x14ac:dyDescent="0.2">
      <c r="A13" s="102" t="s">
        <v>113</v>
      </c>
      <c r="B13" s="71">
        <v>7</v>
      </c>
      <c r="C13" s="72" t="s">
        <v>96</v>
      </c>
      <c r="D13" s="73">
        <v>75</v>
      </c>
      <c r="E13" s="73">
        <v>30</v>
      </c>
      <c r="F13" s="73">
        <v>15</v>
      </c>
      <c r="G13" s="73">
        <v>30</v>
      </c>
      <c r="H13" s="89"/>
    </row>
    <row r="14" spans="1:8" x14ac:dyDescent="0.2">
      <c r="A14" s="74"/>
      <c r="B14" s="75"/>
      <c r="C14" s="76"/>
      <c r="D14" s="77"/>
      <c r="E14" s="77"/>
      <c r="F14" s="77"/>
      <c r="G14" s="77"/>
    </row>
    <row r="15" spans="1:8" x14ac:dyDescent="0.2">
      <c r="A15" s="98" t="s">
        <v>88</v>
      </c>
      <c r="B15" s="69"/>
      <c r="C15" s="69"/>
      <c r="D15" s="69"/>
      <c r="E15" s="69"/>
      <c r="F15" s="69"/>
      <c r="G15" s="69"/>
    </row>
    <row r="16" spans="1:8" ht="15" customHeight="1" x14ac:dyDescent="0.2">
      <c r="A16" s="94" t="s">
        <v>84</v>
      </c>
      <c r="B16" s="70"/>
      <c r="C16" s="70"/>
      <c r="D16" s="70"/>
      <c r="E16" s="70"/>
      <c r="F16" s="70"/>
      <c r="G16" s="70"/>
    </row>
    <row r="17" spans="1:10" ht="15" customHeight="1" x14ac:dyDescent="0.2">
      <c r="A17" s="95" t="s">
        <v>75</v>
      </c>
      <c r="B17" s="65">
        <v>4</v>
      </c>
      <c r="C17" s="66" t="s">
        <v>96</v>
      </c>
      <c r="D17" s="65">
        <v>45</v>
      </c>
      <c r="E17" s="65">
        <v>15</v>
      </c>
      <c r="F17" s="67">
        <v>10</v>
      </c>
      <c r="G17" s="68">
        <v>20</v>
      </c>
    </row>
    <row r="18" spans="1:10" ht="15.75" customHeight="1" x14ac:dyDescent="0.2">
      <c r="A18" s="95" t="s">
        <v>128</v>
      </c>
      <c r="B18" s="65">
        <v>4</v>
      </c>
      <c r="C18" s="66" t="s">
        <v>96</v>
      </c>
      <c r="D18" s="65">
        <v>45</v>
      </c>
      <c r="E18" s="65">
        <v>15</v>
      </c>
      <c r="F18" s="67">
        <v>10</v>
      </c>
      <c r="G18" s="68">
        <v>20</v>
      </c>
      <c r="H18" s="43"/>
      <c r="I18" s="44"/>
      <c r="J18" s="44"/>
    </row>
    <row r="19" spans="1:10" ht="14.25" customHeight="1" x14ac:dyDescent="0.2">
      <c r="A19" s="63" t="s">
        <v>89</v>
      </c>
      <c r="B19" s="65">
        <v>4</v>
      </c>
      <c r="C19" s="66" t="s">
        <v>96</v>
      </c>
      <c r="D19" s="65">
        <v>45</v>
      </c>
      <c r="E19" s="65">
        <v>15</v>
      </c>
      <c r="F19" s="67">
        <v>10</v>
      </c>
      <c r="G19" s="68">
        <v>20</v>
      </c>
    </row>
    <row r="20" spans="1:10" x14ac:dyDescent="0.2">
      <c r="A20" s="69"/>
      <c r="B20" s="69"/>
      <c r="C20" s="69"/>
      <c r="D20" s="69"/>
      <c r="E20" s="69"/>
      <c r="F20" s="69"/>
      <c r="G20" s="69"/>
    </row>
    <row r="21" spans="1:10" ht="15.75" customHeight="1" x14ac:dyDescent="0.2">
      <c r="A21" s="94" t="s">
        <v>125</v>
      </c>
      <c r="B21" s="70"/>
      <c r="C21" s="70"/>
      <c r="D21" s="70"/>
      <c r="E21" s="70"/>
      <c r="F21" s="70"/>
      <c r="G21" s="70"/>
    </row>
    <row r="22" spans="1:10" ht="15.75" customHeight="1" x14ac:dyDescent="0.2">
      <c r="A22" s="95" t="s">
        <v>114</v>
      </c>
      <c r="B22" s="71">
        <v>6</v>
      </c>
      <c r="C22" s="72" t="s">
        <v>77</v>
      </c>
      <c r="D22" s="73">
        <v>60</v>
      </c>
      <c r="E22" s="73">
        <v>15</v>
      </c>
      <c r="F22" s="73">
        <v>15</v>
      </c>
      <c r="G22" s="73">
        <v>30</v>
      </c>
    </row>
    <row r="23" spans="1:10" ht="15.75" customHeight="1" x14ac:dyDescent="0.2">
      <c r="A23" s="96" t="s">
        <v>115</v>
      </c>
      <c r="B23" s="71">
        <v>6</v>
      </c>
      <c r="C23" s="72" t="s">
        <v>77</v>
      </c>
      <c r="D23" s="73">
        <v>60</v>
      </c>
      <c r="E23" s="73">
        <v>15</v>
      </c>
      <c r="F23" s="73">
        <v>15</v>
      </c>
      <c r="G23" s="73">
        <v>30</v>
      </c>
    </row>
    <row r="24" spans="1:10" ht="16.5" customHeight="1" x14ac:dyDescent="0.2">
      <c r="A24" s="97" t="s">
        <v>116</v>
      </c>
      <c r="B24" s="71">
        <v>6</v>
      </c>
      <c r="C24" s="72" t="s">
        <v>77</v>
      </c>
      <c r="D24" s="73">
        <v>60</v>
      </c>
      <c r="E24" s="73">
        <v>15</v>
      </c>
      <c r="F24" s="73">
        <v>15</v>
      </c>
      <c r="G24" s="73">
        <v>30</v>
      </c>
      <c r="H24" s="89"/>
    </row>
    <row r="25" spans="1:10" ht="25.5" customHeight="1" x14ac:dyDescent="0.2">
      <c r="A25" s="97" t="s">
        <v>117</v>
      </c>
      <c r="B25" s="71">
        <v>6</v>
      </c>
      <c r="C25" s="72" t="s">
        <v>77</v>
      </c>
      <c r="D25" s="73">
        <v>60</v>
      </c>
      <c r="E25" s="73">
        <v>15</v>
      </c>
      <c r="F25" s="73">
        <v>15</v>
      </c>
      <c r="G25" s="73">
        <v>30</v>
      </c>
      <c r="H25" s="89"/>
    </row>
    <row r="26" spans="1:10" ht="25.5" customHeight="1" x14ac:dyDescent="0.2">
      <c r="A26" s="102" t="s">
        <v>118</v>
      </c>
      <c r="B26" s="71">
        <v>6</v>
      </c>
      <c r="C26" s="72" t="s">
        <v>77</v>
      </c>
      <c r="D26" s="73">
        <v>60</v>
      </c>
      <c r="E26" s="73">
        <v>15</v>
      </c>
      <c r="F26" s="73">
        <v>15</v>
      </c>
      <c r="G26" s="73">
        <v>30</v>
      </c>
      <c r="H26" s="89"/>
    </row>
    <row r="27" spans="1:10" x14ac:dyDescent="0.2">
      <c r="A27" s="74"/>
      <c r="B27" s="75"/>
      <c r="C27" s="76"/>
      <c r="D27" s="77"/>
      <c r="E27" s="77"/>
      <c r="F27" s="77"/>
      <c r="G27" s="77"/>
    </row>
    <row r="28" spans="1:10" x14ac:dyDescent="0.2">
      <c r="A28" s="98" t="s">
        <v>87</v>
      </c>
      <c r="B28" s="69"/>
      <c r="C28" s="69"/>
      <c r="D28" s="69"/>
      <c r="E28" s="69"/>
      <c r="F28" s="69"/>
      <c r="G28" s="69"/>
    </row>
    <row r="29" spans="1:10" ht="15.75" customHeight="1" x14ac:dyDescent="0.2">
      <c r="A29" s="99" t="s">
        <v>86</v>
      </c>
      <c r="B29" s="78"/>
      <c r="C29" s="78"/>
      <c r="D29" s="78"/>
      <c r="E29" s="78"/>
      <c r="F29" s="78"/>
      <c r="G29" s="78"/>
    </row>
    <row r="30" spans="1:10" ht="18" customHeight="1" x14ac:dyDescent="0.2">
      <c r="A30" s="95" t="s">
        <v>76</v>
      </c>
      <c r="B30" s="79">
        <v>1</v>
      </c>
      <c r="C30" s="79" t="s">
        <v>77</v>
      </c>
      <c r="D30" s="79">
        <v>15</v>
      </c>
      <c r="E30" s="79">
        <v>15</v>
      </c>
      <c r="F30" s="79">
        <v>0</v>
      </c>
      <c r="G30" s="79">
        <v>0</v>
      </c>
    </row>
    <row r="31" spans="1:10" ht="18" customHeight="1" x14ac:dyDescent="0.2">
      <c r="A31" s="95" t="s">
        <v>130</v>
      </c>
      <c r="B31" s="79">
        <v>1</v>
      </c>
      <c r="C31" s="79" t="s">
        <v>77</v>
      </c>
      <c r="D31" s="79">
        <v>15</v>
      </c>
      <c r="E31" s="79">
        <v>15</v>
      </c>
      <c r="F31" s="79">
        <v>0</v>
      </c>
      <c r="G31" s="79">
        <v>0</v>
      </c>
    </row>
    <row r="32" spans="1:10" ht="25.5" customHeight="1" x14ac:dyDescent="0.2">
      <c r="A32" s="103" t="s">
        <v>129</v>
      </c>
      <c r="B32" s="79">
        <v>1</v>
      </c>
      <c r="C32" s="79" t="s">
        <v>77</v>
      </c>
      <c r="D32" s="79">
        <v>15</v>
      </c>
      <c r="E32" s="79">
        <v>15</v>
      </c>
      <c r="F32" s="79">
        <v>0</v>
      </c>
      <c r="G32" s="79">
        <v>0</v>
      </c>
      <c r="H32" s="89"/>
    </row>
    <row r="33" spans="1:12" ht="19.899999999999999" customHeight="1" x14ac:dyDescent="0.2">
      <c r="A33" s="74"/>
      <c r="B33" s="69"/>
      <c r="C33" s="69"/>
      <c r="D33" s="69"/>
      <c r="E33" s="69"/>
      <c r="F33" s="69"/>
      <c r="G33" s="69"/>
    </row>
    <row r="34" spans="1:12" x14ac:dyDescent="0.2">
      <c r="A34" s="94" t="s">
        <v>126</v>
      </c>
      <c r="B34" s="70"/>
      <c r="C34" s="70"/>
      <c r="D34" s="70"/>
      <c r="E34" s="70"/>
      <c r="F34" s="70"/>
      <c r="G34" s="70"/>
    </row>
    <row r="35" spans="1:12" ht="16.899999999999999" customHeight="1" x14ac:dyDescent="0.2">
      <c r="A35" s="95" t="s">
        <v>119</v>
      </c>
      <c r="B35" s="71">
        <v>6</v>
      </c>
      <c r="C35" s="72" t="s">
        <v>96</v>
      </c>
      <c r="D35" s="73">
        <v>60</v>
      </c>
      <c r="E35" s="73">
        <v>15</v>
      </c>
      <c r="F35" s="73">
        <v>25</v>
      </c>
      <c r="G35" s="73">
        <v>20</v>
      </c>
    </row>
    <row r="36" spans="1:12" ht="15" customHeight="1" x14ac:dyDescent="0.2">
      <c r="A36" s="96" t="s">
        <v>120</v>
      </c>
      <c r="B36" s="71">
        <v>6</v>
      </c>
      <c r="C36" s="72" t="s">
        <v>96</v>
      </c>
      <c r="D36" s="73">
        <v>60</v>
      </c>
      <c r="E36" s="73">
        <v>15</v>
      </c>
      <c r="F36" s="73">
        <v>25</v>
      </c>
      <c r="G36" s="73">
        <v>20</v>
      </c>
    </row>
    <row r="37" spans="1:12" ht="13.9" customHeight="1" x14ac:dyDescent="0.2">
      <c r="A37" s="97" t="s">
        <v>121</v>
      </c>
      <c r="B37" s="71">
        <v>6</v>
      </c>
      <c r="C37" s="72" t="s">
        <v>96</v>
      </c>
      <c r="D37" s="73">
        <v>60</v>
      </c>
      <c r="E37" s="73">
        <v>15</v>
      </c>
      <c r="F37" s="73">
        <v>25</v>
      </c>
      <c r="G37" s="73">
        <v>20</v>
      </c>
      <c r="H37" s="89"/>
    </row>
    <row r="38" spans="1:12" ht="24" x14ac:dyDescent="0.2">
      <c r="A38" s="97" t="s">
        <v>122</v>
      </c>
      <c r="B38" s="71">
        <v>6</v>
      </c>
      <c r="C38" s="72" t="s">
        <v>96</v>
      </c>
      <c r="D38" s="73">
        <v>60</v>
      </c>
      <c r="E38" s="73">
        <v>15</v>
      </c>
      <c r="F38" s="73">
        <v>25</v>
      </c>
      <c r="G38" s="73">
        <v>20</v>
      </c>
      <c r="H38" s="89"/>
      <c r="L38" s="41"/>
    </row>
    <row r="39" spans="1:12" ht="24" x14ac:dyDescent="0.2">
      <c r="A39" s="102" t="s">
        <v>123</v>
      </c>
      <c r="B39" s="71">
        <v>6</v>
      </c>
      <c r="C39" s="72" t="s">
        <v>96</v>
      </c>
      <c r="D39" s="73">
        <v>60</v>
      </c>
      <c r="E39" s="73">
        <v>15</v>
      </c>
      <c r="F39" s="73">
        <v>25</v>
      </c>
      <c r="G39" s="73">
        <v>20</v>
      </c>
      <c r="H39" s="89"/>
      <c r="L39" s="41"/>
    </row>
    <row r="40" spans="1:12" x14ac:dyDescent="0.2">
      <c r="A40" s="104" t="s">
        <v>127</v>
      </c>
    </row>
    <row r="41" spans="1:12" x14ac:dyDescent="0.2">
      <c r="A41" s="47"/>
      <c r="B41" s="48"/>
    </row>
  </sheetData>
  <pageMargins left="0.7" right="0.7" top="0.75" bottom="0.75" header="0.3" footer="0.3"/>
  <pageSetup paperSize="9" scale="80" orientation="portrait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E917A3D5597D48AC6891BF1381A589" ma:contentTypeVersion="2" ma:contentTypeDescription="Utwórz nowy dokument." ma:contentTypeScope="" ma:versionID="44f2098a8410008343d72a2cfc8f686e">
  <xsd:schema xmlns:xsd="http://www.w3.org/2001/XMLSchema" xmlns:xs="http://www.w3.org/2001/XMLSchema" xmlns:p="http://schemas.microsoft.com/office/2006/metadata/properties" xmlns:ns2="bb7effcf-a662-4816-8572-80822b8f4bc9" targetNamespace="http://schemas.microsoft.com/office/2006/metadata/properties" ma:root="true" ma:fieldsID="54b769f017bd6ceaae17a34284020d27" ns2:_="">
    <xsd:import namespace="bb7effcf-a662-4816-8572-80822b8f4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effcf-a662-4816-8572-80822b8f4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23F65-DE9D-489D-8AD3-D8CD8B2B0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effcf-a662-4816-8572-80822b8f4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C2B20-D32F-4B9E-A9C4-F529631C751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b7effcf-a662-4816-8572-80822b8f4bc9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19357E-3848-4125-B96E-DC26736174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</vt:lpstr>
      <vt:lpstr>dyscypliny</vt:lpstr>
      <vt:lpstr>wybór przed.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2026-03-27T11:11:41Z</cp:lastPrinted>
  <dcterms:created xsi:type="dcterms:W3CDTF">2019-04-05T07:44:44Z</dcterms:created>
  <dcterms:modified xsi:type="dcterms:W3CDTF">2026-03-27T11:11:42Z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0x0101009AE917A3D5597D48AC6891BF1381A589</vt:lpwstr>
  </property>
</Properties>
</file>