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Danuta Sawa\Desktop\senat luty 2026\ustaelenie programu studiów handel rolno-spożywczy\"/>
    </mc:Choice>
  </mc:AlternateContent>
  <xr:revisionPtr revIDLastSave="0" documentId="13_ncr:1_{D39A210C-617E-4F63-87EF-0549AB454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ndel rolno-sp 2 st._niestacj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8" i="3" l="1"/>
  <c r="C98" i="3"/>
  <c r="J44" i="3"/>
  <c r="I44" i="3"/>
  <c r="H44" i="3"/>
  <c r="G44" i="3"/>
  <c r="F44" i="3"/>
  <c r="E44" i="3"/>
  <c r="D44" i="3"/>
  <c r="B44" i="3"/>
  <c r="J37" i="3"/>
  <c r="I37" i="3"/>
  <c r="H37" i="3"/>
  <c r="H45" i="3" s="1"/>
  <c r="G37" i="3"/>
  <c r="F37" i="3"/>
  <c r="E37" i="3"/>
  <c r="D37" i="3"/>
  <c r="B37" i="3"/>
  <c r="J26" i="3"/>
  <c r="I26" i="3"/>
  <c r="H26" i="3"/>
  <c r="G26" i="3"/>
  <c r="F26" i="3"/>
  <c r="E26" i="3"/>
  <c r="D26" i="3"/>
  <c r="B26" i="3"/>
  <c r="J16" i="3"/>
  <c r="I16" i="3"/>
  <c r="H16" i="3"/>
  <c r="G16" i="3"/>
  <c r="F16" i="3"/>
  <c r="E16" i="3"/>
  <c r="D16" i="3"/>
  <c r="B16" i="3"/>
  <c r="E45" i="3" l="1"/>
  <c r="F45" i="3"/>
  <c r="G45" i="3"/>
  <c r="H46" i="3" s="1"/>
  <c r="B45" i="3"/>
  <c r="D45" i="3"/>
  <c r="G46" i="3" l="1"/>
  <c r="E46" i="3"/>
  <c r="F46" i="3"/>
</calcChain>
</file>

<file path=xl/sharedStrings.xml><?xml version="1.0" encoding="utf-8"?>
<sst xmlns="http://schemas.openxmlformats.org/spreadsheetml/2006/main" count="147" uniqueCount="81">
  <si>
    <t>WYDZIAŁ AGROBIOINŻYNIERII</t>
  </si>
  <si>
    <t>ECTS</t>
  </si>
  <si>
    <t xml:space="preserve"> Forma zal. </t>
  </si>
  <si>
    <t xml:space="preserve"> Godziny ogółem </t>
  </si>
  <si>
    <t xml:space="preserve"> Wykłady </t>
  </si>
  <si>
    <t>Ćw.Aud.</t>
  </si>
  <si>
    <t>Ćw.Lab.</t>
  </si>
  <si>
    <t xml:space="preserve"> Ćw.Ter. </t>
  </si>
  <si>
    <t xml:space="preserve"> Wykładów tygodniowo </t>
  </si>
  <si>
    <t>z</t>
  </si>
  <si>
    <t>e</t>
  </si>
  <si>
    <t xml:space="preserve">Σ   </t>
  </si>
  <si>
    <t>Seminarium dyplomowe 1</t>
  </si>
  <si>
    <t>Blok F - Fakultety</t>
  </si>
  <si>
    <t>Seminarium dyplomowe 2</t>
  </si>
  <si>
    <t>Udział procentowy [%]</t>
  </si>
  <si>
    <t xml:space="preserve"> Ćwiczeń tygodniowo </t>
  </si>
  <si>
    <t>Σ</t>
  </si>
  <si>
    <t>Analiza rynków rolno-żywnościowych</t>
  </si>
  <si>
    <t>Język obcy (poziom B2+)</t>
  </si>
  <si>
    <t>Ogółem w semestrach 1 - 4</t>
  </si>
  <si>
    <t>Systemy gospodarowania w rolnictwie</t>
  </si>
  <si>
    <t xml:space="preserve">SEMESTR I - BLOK A </t>
  </si>
  <si>
    <t xml:space="preserve">SEMESTR II - BLOK B </t>
  </si>
  <si>
    <t xml:space="preserve">SEMESTR II - BLOK C </t>
  </si>
  <si>
    <t xml:space="preserve">SEMESTR III - BLOK D </t>
  </si>
  <si>
    <t xml:space="preserve">SEMESTR III - BLOK E </t>
  </si>
  <si>
    <r>
      <t xml:space="preserve">SEMESTR IV - BLOK F </t>
    </r>
    <r>
      <rPr>
        <sz val="10"/>
        <color indexed="8"/>
        <rFont val="Arial Narrow"/>
        <family val="2"/>
        <charset val="238"/>
      </rPr>
      <t>  </t>
    </r>
  </si>
  <si>
    <t xml:space="preserve">SEMESTR IV - BLOK G </t>
  </si>
  <si>
    <t>Konkurencyjność rolnictwa</t>
  </si>
  <si>
    <t>Statystyka i ekonometria w handlu</t>
  </si>
  <si>
    <t>Polityka rolno-żywnościowa</t>
  </si>
  <si>
    <t>Zarządzanie ryzykiem w agrobiznesie</t>
  </si>
  <si>
    <t>Zarządzanie przedsiębiorstwem handlowym</t>
  </si>
  <si>
    <t>Technologie produkcji rolniczej</t>
  </si>
  <si>
    <t>Międzynarodowy handel rolno-spożywczy</t>
  </si>
  <si>
    <t>Instytucje rynku rolnego</t>
  </si>
  <si>
    <t>Handel giełdowy i hurtowy produktami rolno-spożywczymi</t>
  </si>
  <si>
    <t>Ekonomika i organizacja przetwórstwa rolno-spożywczego</t>
  </si>
  <si>
    <t>Zarządzanie kosztami przedsiębiorstwa handlowego</t>
  </si>
  <si>
    <t>Finanse menedżerskie</t>
  </si>
  <si>
    <t>Obrót towarowy w ujęciu celnym, podatkowym i statystycznym</t>
  </si>
  <si>
    <t>Finanse w działalności handlowej</t>
  </si>
  <si>
    <t>Marketing produktów rolnych i żywności</t>
  </si>
  <si>
    <t xml:space="preserve">Systemy dystrybucji w handlu </t>
  </si>
  <si>
    <t xml:space="preserve">ICT w handlu </t>
  </si>
  <si>
    <t>Kompetencje interpersonalne w negocjacjach handlowych</t>
  </si>
  <si>
    <t>Gospodarka cyrkularna</t>
  </si>
  <si>
    <t>Organizacje producenckie i branżowe w systemie dystrybucji żywności</t>
  </si>
  <si>
    <t>Odporność systemów żywnościowych</t>
  </si>
  <si>
    <t xml:space="preserve">Handel żywnością ekologiczną </t>
  </si>
  <si>
    <t>Systemy jakości i bezpieczeństwa w żywnościowych łańcuchach dostaw</t>
  </si>
  <si>
    <t xml:space="preserve">Zachowania i trendy konsumenckie </t>
  </si>
  <si>
    <t>Rachunkowość rolna</t>
  </si>
  <si>
    <t>Przedsiębiorczość w działalności handlowej</t>
  </si>
  <si>
    <t>SEMESTR I (9 zjazdów)</t>
  </si>
  <si>
    <t>Psychologia konsumenta</t>
  </si>
  <si>
    <t>Kierunek Handel rolno-spożywczy, studia niestacjonarne drugiego stopnia.</t>
  </si>
  <si>
    <t>Blok A - Fakultety</t>
  </si>
  <si>
    <t>SEMESTR II (9 zjazdów)</t>
  </si>
  <si>
    <t>SEMESTR III (9 zjazdów)</t>
  </si>
  <si>
    <t>SEMESTR IV (6 zjazdów)</t>
  </si>
  <si>
    <t>Kierunek Handel rolno-spożywczy, studia niestacjonarne drugiego stopnia</t>
  </si>
  <si>
    <t>Towaroznawstwo produktów rolniczych</t>
  </si>
  <si>
    <t>Transakcje w międzynarodowym handlu rolno-spożywczym</t>
  </si>
  <si>
    <t>Globalization in the agri-food sector</t>
  </si>
  <si>
    <t>Internationalization of agribusiness enterprises</t>
  </si>
  <si>
    <t>Prawo handlowe i ochrona własności intelektualnej</t>
  </si>
  <si>
    <t>Moduł zajęć</t>
  </si>
  <si>
    <t>Moduł do wyboru z bloku A</t>
  </si>
  <si>
    <t>Moduł do wyboru z bloku B</t>
  </si>
  <si>
    <t>Moduł do wyboru z bloku C</t>
  </si>
  <si>
    <t>Moduł do wyboru z bloku D</t>
  </si>
  <si>
    <t>Moduł do wyboru z bloku E</t>
  </si>
  <si>
    <t>Moduł do wyboru z bloku F</t>
  </si>
  <si>
    <t>Moduł do wyboru z bloku G</t>
  </si>
  <si>
    <t>MODUŁY DO WYBORU</t>
  </si>
  <si>
    <t>Wykaz modułów z obszaru nauk humanistycznych i z obszaru nauk społecznych</t>
  </si>
  <si>
    <t>Praca magisterska i pracownia magisterska</t>
  </si>
  <si>
    <t xml:space="preserve"> Plan studiów zgodny z Uchwałą Nr 10/2025-2026 Senatu UP w Lublinie z dnia 27 lutego 2026 r.                                     Obowiązuje od naboru 2026/2027          zał. nr 4b</t>
  </si>
  <si>
    <t>Plan studiów zgodny z Uchwałą Nr 10/2025-2026 Senatu UP w Lublinie z dnia 27 lutego 2026 r.                                                  Obowiązuje od naboru 2026/2027          zał. nr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</si>
</sst>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textRotation="90"/>
    </xf>
    <xf numFmtId="0" fontId="0" fillId="0" borderId="0" xfId="0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0" fillId="0" borderId="0" xfId="0" applyFill="1"/>
    <xf numFmtId="0" fontId="4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20" xfId="0" applyFill="1" applyBorder="1"/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4" fontId="0" fillId="0" borderId="0" xfId="0" applyNumberFormat="1" applyFill="1"/>
    <xf numFmtId="0" fontId="5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0" fontId="0" fillId="0" borderId="17" xfId="0" applyFill="1" applyBorder="1"/>
    <xf numFmtId="0" fontId="5" fillId="0" borderId="25" xfId="0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27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0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"/>
  <sheetViews>
    <sheetView tabSelected="1" topLeftCell="A34" zoomScale="110" zoomScaleNormal="110" workbookViewId="0">
      <selection activeCell="A57" sqref="A57:K57"/>
    </sheetView>
  </sheetViews>
  <sheetFormatPr defaultColWidth="9.140625" defaultRowHeight="15" x14ac:dyDescent="0.25"/>
  <cols>
    <col min="1" max="1" width="37" style="17" customWidth="1"/>
    <col min="2" max="2" width="8.85546875" style="17" customWidth="1"/>
    <col min="3" max="10" width="5.7109375" style="17" customWidth="1"/>
    <col min="11" max="11" width="4.85546875" style="17" customWidth="1"/>
    <col min="12" max="16384" width="9.140625" style="17"/>
  </cols>
  <sheetData>
    <row r="1" spans="1:12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</row>
    <row r="2" spans="1:12" ht="24" customHeight="1" x14ac:dyDescent="0.25">
      <c r="A2" s="83" t="s">
        <v>62</v>
      </c>
      <c r="B2" s="83"/>
      <c r="C2" s="83"/>
      <c r="D2" s="83"/>
      <c r="E2" s="83"/>
      <c r="F2" s="83"/>
      <c r="G2" s="83"/>
      <c r="H2" s="83"/>
      <c r="I2" s="83"/>
      <c r="J2" s="83"/>
    </row>
    <row r="3" spans="1:12" ht="33.75" customHeight="1" x14ac:dyDescent="0.25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</row>
    <row r="4" spans="1:12" ht="15.75" thickBot="1" x14ac:dyDescent="0.3"/>
    <row r="5" spans="1:12" ht="88.5" thickBot="1" x14ac:dyDescent="0.3">
      <c r="A5" s="53" t="s">
        <v>68</v>
      </c>
      <c r="B5" s="1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3" t="s">
        <v>8</v>
      </c>
      <c r="J5" s="3" t="s">
        <v>16</v>
      </c>
    </row>
    <row r="6" spans="1:12" ht="15.75" thickBot="1" x14ac:dyDescent="0.3">
      <c r="A6" s="7" t="s">
        <v>55</v>
      </c>
      <c r="B6" s="7"/>
      <c r="C6" s="7"/>
      <c r="D6" s="7"/>
      <c r="E6" s="7"/>
      <c r="F6" s="7"/>
      <c r="G6" s="7"/>
      <c r="H6" s="7"/>
      <c r="I6" s="7"/>
      <c r="J6" s="8"/>
    </row>
    <row r="7" spans="1:12" ht="15.75" thickBot="1" x14ac:dyDescent="0.3">
      <c r="A7" s="28" t="s">
        <v>19</v>
      </c>
      <c r="B7" s="25">
        <v>2</v>
      </c>
      <c r="C7" s="23" t="s">
        <v>9</v>
      </c>
      <c r="D7" s="23">
        <v>18</v>
      </c>
      <c r="E7" s="23">
        <v>0</v>
      </c>
      <c r="F7" s="23"/>
      <c r="G7" s="23">
        <v>18</v>
      </c>
      <c r="H7" s="23"/>
      <c r="I7" s="23">
        <v>0</v>
      </c>
      <c r="J7" s="23">
        <v>2</v>
      </c>
    </row>
    <row r="8" spans="1:12" ht="15.75" thickBot="1" x14ac:dyDescent="0.3">
      <c r="A8" s="28" t="s">
        <v>31</v>
      </c>
      <c r="B8" s="25">
        <v>3</v>
      </c>
      <c r="C8" s="23" t="s">
        <v>9</v>
      </c>
      <c r="D8" s="23">
        <v>18</v>
      </c>
      <c r="E8" s="23">
        <v>9</v>
      </c>
      <c r="F8" s="23">
        <v>9</v>
      </c>
      <c r="G8" s="23"/>
      <c r="H8" s="23"/>
      <c r="I8" s="23">
        <v>1</v>
      </c>
      <c r="J8" s="23">
        <v>1</v>
      </c>
    </row>
    <row r="9" spans="1:12" ht="15.75" thickBot="1" x14ac:dyDescent="0.3">
      <c r="A9" s="28" t="s">
        <v>35</v>
      </c>
      <c r="B9" s="25">
        <v>3</v>
      </c>
      <c r="C9" s="23" t="s">
        <v>10</v>
      </c>
      <c r="D9" s="23">
        <v>18</v>
      </c>
      <c r="E9" s="23">
        <v>9</v>
      </c>
      <c r="F9" s="23">
        <v>9</v>
      </c>
      <c r="G9" s="23"/>
      <c r="H9" s="23"/>
      <c r="I9" s="23">
        <v>1</v>
      </c>
      <c r="J9" s="23">
        <v>1</v>
      </c>
    </row>
    <row r="10" spans="1:12" ht="15.75" thickBot="1" x14ac:dyDescent="0.3">
      <c r="A10" s="37" t="s">
        <v>67</v>
      </c>
      <c r="B10" s="25">
        <v>3</v>
      </c>
      <c r="C10" s="23" t="s">
        <v>9</v>
      </c>
      <c r="D10" s="23">
        <v>18</v>
      </c>
      <c r="E10" s="23">
        <v>18</v>
      </c>
      <c r="F10" s="23"/>
      <c r="G10" s="23"/>
      <c r="H10" s="23"/>
      <c r="I10" s="23">
        <v>2</v>
      </c>
      <c r="J10" s="23"/>
      <c r="K10" s="35"/>
      <c r="L10" s="35"/>
    </row>
    <row r="11" spans="1:12" ht="15.75" thickBot="1" x14ac:dyDescent="0.3">
      <c r="A11" s="28" t="s">
        <v>30</v>
      </c>
      <c r="B11" s="25">
        <v>4</v>
      </c>
      <c r="C11" s="23" t="s">
        <v>10</v>
      </c>
      <c r="D11" s="23">
        <v>18</v>
      </c>
      <c r="E11" s="23">
        <v>9</v>
      </c>
      <c r="F11" s="23"/>
      <c r="G11" s="23">
        <v>9</v>
      </c>
      <c r="H11" s="23"/>
      <c r="I11" s="23">
        <v>1</v>
      </c>
      <c r="J11" s="23">
        <v>1</v>
      </c>
      <c r="K11" s="35"/>
      <c r="L11" s="35"/>
    </row>
    <row r="12" spans="1:12" ht="19.149999999999999" customHeight="1" thickBot="1" x14ac:dyDescent="0.3">
      <c r="A12" s="34" t="s">
        <v>33</v>
      </c>
      <c r="B12" s="25">
        <v>3</v>
      </c>
      <c r="C12" s="23" t="s">
        <v>9</v>
      </c>
      <c r="D12" s="23">
        <v>18</v>
      </c>
      <c r="E12" s="23">
        <v>9</v>
      </c>
      <c r="F12" s="23">
        <v>9</v>
      </c>
      <c r="G12" s="30"/>
      <c r="H12" s="30"/>
      <c r="I12" s="23">
        <v>1</v>
      </c>
      <c r="J12" s="23">
        <v>1</v>
      </c>
      <c r="K12" s="50"/>
      <c r="L12" s="35"/>
    </row>
    <row r="13" spans="1:12" ht="15.75" thickBot="1" x14ac:dyDescent="0.3">
      <c r="A13" s="34" t="s">
        <v>43</v>
      </c>
      <c r="B13" s="25">
        <v>3</v>
      </c>
      <c r="C13" s="23" t="s">
        <v>9</v>
      </c>
      <c r="D13" s="23">
        <v>18</v>
      </c>
      <c r="E13" s="23">
        <v>9</v>
      </c>
      <c r="F13" s="23">
        <v>9</v>
      </c>
      <c r="G13" s="23"/>
      <c r="H13" s="23"/>
      <c r="I13" s="23">
        <v>1</v>
      </c>
      <c r="J13" s="23">
        <v>1</v>
      </c>
      <c r="K13" s="50"/>
      <c r="L13" s="35"/>
    </row>
    <row r="14" spans="1:12" ht="15.75" thickBot="1" x14ac:dyDescent="0.3">
      <c r="A14" s="28" t="s">
        <v>34</v>
      </c>
      <c r="B14" s="23">
        <v>3</v>
      </c>
      <c r="C14" s="23" t="s">
        <v>9</v>
      </c>
      <c r="D14" s="23">
        <v>18</v>
      </c>
      <c r="E14" s="23">
        <v>9</v>
      </c>
      <c r="F14" s="23">
        <v>9</v>
      </c>
      <c r="G14" s="23"/>
      <c r="H14" s="23"/>
      <c r="I14" s="23">
        <v>1</v>
      </c>
      <c r="J14" s="23">
        <v>1</v>
      </c>
      <c r="K14" s="38"/>
      <c r="L14" s="35"/>
    </row>
    <row r="15" spans="1:12" ht="15.75" thickBot="1" x14ac:dyDescent="0.3">
      <c r="A15" s="28" t="s">
        <v>69</v>
      </c>
      <c r="B15" s="33">
        <v>6</v>
      </c>
      <c r="C15" s="23" t="s">
        <v>9</v>
      </c>
      <c r="D15" s="33">
        <v>36</v>
      </c>
      <c r="E15" s="33">
        <v>18</v>
      </c>
      <c r="F15" s="33">
        <v>6</v>
      </c>
      <c r="G15" s="33">
        <v>12</v>
      </c>
      <c r="H15" s="33"/>
      <c r="I15" s="33">
        <v>2</v>
      </c>
      <c r="J15" s="33">
        <v>2</v>
      </c>
      <c r="K15" s="35"/>
      <c r="L15" s="35"/>
    </row>
    <row r="16" spans="1:12" ht="15.75" thickBot="1" x14ac:dyDescent="0.3">
      <c r="A16" s="29" t="s">
        <v>11</v>
      </c>
      <c r="B16" s="27">
        <f>SUM(B7:B15)</f>
        <v>30</v>
      </c>
      <c r="C16" s="27"/>
      <c r="D16" s="27">
        <f t="shared" ref="D16:J16" si="0">SUM(D7:D15)</f>
        <v>180</v>
      </c>
      <c r="E16" s="27">
        <f t="shared" si="0"/>
        <v>90</v>
      </c>
      <c r="F16" s="27">
        <f t="shared" si="0"/>
        <v>51</v>
      </c>
      <c r="G16" s="27">
        <f t="shared" si="0"/>
        <v>39</v>
      </c>
      <c r="H16" s="27">
        <f t="shared" si="0"/>
        <v>0</v>
      </c>
      <c r="I16" s="27">
        <f t="shared" si="0"/>
        <v>10</v>
      </c>
      <c r="J16" s="27">
        <f t="shared" si="0"/>
        <v>10</v>
      </c>
      <c r="K16" s="35"/>
      <c r="L16" s="35"/>
    </row>
    <row r="17" spans="1:13" ht="15.75" thickBot="1" x14ac:dyDescent="0.3">
      <c r="A17" s="5" t="s">
        <v>59</v>
      </c>
      <c r="B17" s="7"/>
      <c r="C17" s="7"/>
      <c r="D17" s="7"/>
      <c r="E17" s="7"/>
      <c r="F17" s="7"/>
      <c r="G17" s="7"/>
      <c r="H17" s="7"/>
      <c r="I17" s="7"/>
      <c r="J17" s="51"/>
      <c r="K17" s="35"/>
      <c r="L17" s="35"/>
    </row>
    <row r="18" spans="1:13" ht="15.75" thickBot="1" x14ac:dyDescent="0.3">
      <c r="A18" s="34" t="s">
        <v>42</v>
      </c>
      <c r="B18" s="23">
        <v>3</v>
      </c>
      <c r="C18" s="23" t="s">
        <v>9</v>
      </c>
      <c r="D18" s="23">
        <v>18</v>
      </c>
      <c r="E18" s="23">
        <v>9</v>
      </c>
      <c r="F18" s="23">
        <v>9</v>
      </c>
      <c r="G18" s="23"/>
      <c r="H18" s="23"/>
      <c r="I18" s="23">
        <v>1</v>
      </c>
      <c r="J18" s="23">
        <v>1</v>
      </c>
      <c r="K18" s="35"/>
      <c r="L18" s="35"/>
    </row>
    <row r="19" spans="1:13" ht="15.75" thickBot="1" x14ac:dyDescent="0.3">
      <c r="A19" s="28" t="s">
        <v>18</v>
      </c>
      <c r="B19" s="23">
        <v>4</v>
      </c>
      <c r="C19" s="23" t="s">
        <v>9</v>
      </c>
      <c r="D19" s="23">
        <v>27</v>
      </c>
      <c r="E19" s="23">
        <v>9</v>
      </c>
      <c r="F19" s="23">
        <v>18</v>
      </c>
      <c r="G19" s="23"/>
      <c r="H19" s="23"/>
      <c r="I19" s="23">
        <v>1</v>
      </c>
      <c r="J19" s="23">
        <v>2</v>
      </c>
      <c r="K19" s="50"/>
      <c r="L19" s="35"/>
    </row>
    <row r="20" spans="1:13" ht="15.75" thickBot="1" x14ac:dyDescent="0.3">
      <c r="A20" s="28" t="s">
        <v>29</v>
      </c>
      <c r="B20" s="23">
        <v>3</v>
      </c>
      <c r="C20" s="23" t="s">
        <v>9</v>
      </c>
      <c r="D20" s="23">
        <v>18</v>
      </c>
      <c r="E20" s="23">
        <v>9</v>
      </c>
      <c r="F20" s="23">
        <v>9</v>
      </c>
      <c r="G20" s="23"/>
      <c r="H20" s="23"/>
      <c r="I20" s="23">
        <v>1</v>
      </c>
      <c r="J20" s="23">
        <v>1</v>
      </c>
      <c r="K20" s="50"/>
      <c r="L20" s="35"/>
    </row>
    <row r="21" spans="1:13" ht="15.75" thickBot="1" x14ac:dyDescent="0.3">
      <c r="A21" s="28" t="s">
        <v>45</v>
      </c>
      <c r="B21" s="23">
        <v>3</v>
      </c>
      <c r="C21" s="23" t="s">
        <v>9</v>
      </c>
      <c r="D21" s="23">
        <v>18</v>
      </c>
      <c r="E21" s="23">
        <v>9</v>
      </c>
      <c r="F21" s="23"/>
      <c r="G21" s="23">
        <v>9</v>
      </c>
      <c r="H21" s="23"/>
      <c r="I21" s="23">
        <v>1</v>
      </c>
      <c r="J21" s="23">
        <v>1</v>
      </c>
      <c r="K21" s="50"/>
      <c r="L21" s="35"/>
    </row>
    <row r="22" spans="1:13" ht="15" customHeight="1" thickBot="1" x14ac:dyDescent="0.3">
      <c r="A22" s="37" t="s">
        <v>46</v>
      </c>
      <c r="B22" s="23">
        <v>4</v>
      </c>
      <c r="C22" s="23" t="s">
        <v>10</v>
      </c>
      <c r="D22" s="23">
        <v>27</v>
      </c>
      <c r="E22" s="23">
        <v>9</v>
      </c>
      <c r="F22" s="23"/>
      <c r="G22" s="23">
        <v>18</v>
      </c>
      <c r="H22" s="23"/>
      <c r="I22" s="23">
        <v>1</v>
      </c>
      <c r="J22" s="23">
        <v>2</v>
      </c>
      <c r="K22" s="50"/>
      <c r="L22" s="35"/>
    </row>
    <row r="23" spans="1:13" ht="15.75" thickBot="1" x14ac:dyDescent="0.3">
      <c r="A23" s="37" t="s">
        <v>47</v>
      </c>
      <c r="B23" s="23">
        <v>3</v>
      </c>
      <c r="C23" s="23" t="s">
        <v>9</v>
      </c>
      <c r="D23" s="23">
        <v>18</v>
      </c>
      <c r="E23" s="23">
        <v>9</v>
      </c>
      <c r="F23" s="23">
        <v>9</v>
      </c>
      <c r="G23" s="23"/>
      <c r="H23" s="23"/>
      <c r="I23" s="23">
        <v>1</v>
      </c>
      <c r="J23" s="23">
        <v>1</v>
      </c>
      <c r="K23" s="36"/>
    </row>
    <row r="24" spans="1:13" ht="15.75" thickBot="1" x14ac:dyDescent="0.3">
      <c r="A24" s="28" t="s">
        <v>70</v>
      </c>
      <c r="B24" s="23">
        <v>5</v>
      </c>
      <c r="C24" s="23" t="s">
        <v>10</v>
      </c>
      <c r="D24" s="23">
        <v>27</v>
      </c>
      <c r="E24" s="23">
        <v>9</v>
      </c>
      <c r="F24" s="23">
        <v>18</v>
      </c>
      <c r="G24" s="23"/>
      <c r="H24" s="23"/>
      <c r="I24" s="23">
        <v>1</v>
      </c>
      <c r="J24" s="23">
        <v>2</v>
      </c>
    </row>
    <row r="25" spans="1:13" ht="15.75" thickBot="1" x14ac:dyDescent="0.3">
      <c r="A25" s="28" t="s">
        <v>71</v>
      </c>
      <c r="B25" s="23">
        <v>5</v>
      </c>
      <c r="C25" s="23" t="s">
        <v>10</v>
      </c>
      <c r="D25" s="23">
        <v>27</v>
      </c>
      <c r="E25" s="23">
        <v>9</v>
      </c>
      <c r="F25" s="23">
        <v>6</v>
      </c>
      <c r="G25" s="23">
        <v>12</v>
      </c>
      <c r="H25" s="23"/>
      <c r="I25" s="23">
        <v>1</v>
      </c>
      <c r="J25" s="23">
        <v>2</v>
      </c>
    </row>
    <row r="26" spans="1:13" ht="15.75" thickBot="1" x14ac:dyDescent="0.3">
      <c r="A26" s="31" t="s">
        <v>11</v>
      </c>
      <c r="B26" s="26">
        <f>SUM(B18:B25)</f>
        <v>30</v>
      </c>
      <c r="C26" s="26"/>
      <c r="D26" s="26">
        <f t="shared" ref="D26:J26" si="1">SUM(D18:D25)</f>
        <v>180</v>
      </c>
      <c r="E26" s="26">
        <f t="shared" si="1"/>
        <v>72</v>
      </c>
      <c r="F26" s="26">
        <f t="shared" si="1"/>
        <v>69</v>
      </c>
      <c r="G26" s="26">
        <f t="shared" si="1"/>
        <v>39</v>
      </c>
      <c r="H26" s="26">
        <f t="shared" si="1"/>
        <v>0</v>
      </c>
      <c r="I26" s="26">
        <f t="shared" si="1"/>
        <v>8</v>
      </c>
      <c r="J26" s="26">
        <f t="shared" si="1"/>
        <v>12</v>
      </c>
    </row>
    <row r="27" spans="1:13" ht="15.75" thickBot="1" x14ac:dyDescent="0.3">
      <c r="A27" s="6" t="s">
        <v>60</v>
      </c>
      <c r="B27" s="7"/>
      <c r="C27" s="7"/>
      <c r="D27" s="7"/>
      <c r="E27" s="7"/>
      <c r="F27" s="7"/>
      <c r="G27" s="7"/>
      <c r="H27" s="7"/>
      <c r="I27" s="7"/>
      <c r="J27" s="8"/>
    </row>
    <row r="28" spans="1:13" ht="15.75" thickBot="1" x14ac:dyDescent="0.3">
      <c r="A28" s="37" t="s">
        <v>38</v>
      </c>
      <c r="B28" s="23">
        <v>3</v>
      </c>
      <c r="C28" s="23" t="s">
        <v>9</v>
      </c>
      <c r="D28" s="23">
        <v>18</v>
      </c>
      <c r="E28" s="23">
        <v>9</v>
      </c>
      <c r="F28" s="23">
        <v>9</v>
      </c>
      <c r="G28" s="23"/>
      <c r="H28" s="23"/>
      <c r="I28" s="23">
        <v>1</v>
      </c>
      <c r="J28" s="23">
        <v>1</v>
      </c>
      <c r="L28" s="35"/>
      <c r="M28" s="35"/>
    </row>
    <row r="29" spans="1:13" ht="26.25" thickBot="1" x14ac:dyDescent="0.3">
      <c r="A29" s="34" t="s">
        <v>51</v>
      </c>
      <c r="B29" s="23">
        <v>3</v>
      </c>
      <c r="C29" s="23" t="s">
        <v>9</v>
      </c>
      <c r="D29" s="23">
        <v>18</v>
      </c>
      <c r="E29" s="23">
        <v>9</v>
      </c>
      <c r="F29" s="23">
        <v>9</v>
      </c>
      <c r="G29" s="23"/>
      <c r="H29" s="23"/>
      <c r="I29" s="23">
        <v>1</v>
      </c>
      <c r="J29" s="23">
        <v>1</v>
      </c>
      <c r="K29" s="50"/>
      <c r="L29" s="35"/>
      <c r="M29" s="35"/>
    </row>
    <row r="30" spans="1:13" ht="15.75" thickBot="1" x14ac:dyDescent="0.3">
      <c r="A30" s="28" t="s">
        <v>53</v>
      </c>
      <c r="B30" s="23">
        <v>3</v>
      </c>
      <c r="C30" s="23" t="s">
        <v>9</v>
      </c>
      <c r="D30" s="23">
        <v>18</v>
      </c>
      <c r="E30" s="23">
        <v>9</v>
      </c>
      <c r="F30" s="23"/>
      <c r="G30" s="23">
        <v>9</v>
      </c>
      <c r="H30" s="23"/>
      <c r="I30" s="23">
        <v>1</v>
      </c>
      <c r="J30" s="23">
        <v>1</v>
      </c>
      <c r="K30" s="35"/>
      <c r="L30" s="35"/>
      <c r="M30" s="35"/>
    </row>
    <row r="31" spans="1:13" ht="15.75" thickBot="1" x14ac:dyDescent="0.3">
      <c r="A31" s="28" t="s">
        <v>52</v>
      </c>
      <c r="B31" s="23">
        <v>3</v>
      </c>
      <c r="C31" s="23" t="s">
        <v>9</v>
      </c>
      <c r="D31" s="23">
        <v>18</v>
      </c>
      <c r="E31" s="23">
        <v>9</v>
      </c>
      <c r="F31" s="23">
        <v>9</v>
      </c>
      <c r="G31" s="23"/>
      <c r="H31" s="23"/>
      <c r="I31" s="23">
        <v>1</v>
      </c>
      <c r="J31" s="23">
        <v>1</v>
      </c>
      <c r="K31" s="50"/>
      <c r="L31" s="35"/>
      <c r="M31" s="35"/>
    </row>
    <row r="32" spans="1:13" ht="26.25" thickBot="1" x14ac:dyDescent="0.3">
      <c r="A32" s="46" t="s">
        <v>64</v>
      </c>
      <c r="B32" s="23">
        <v>4</v>
      </c>
      <c r="C32" s="23" t="s">
        <v>10</v>
      </c>
      <c r="D32" s="23">
        <v>27</v>
      </c>
      <c r="E32" s="23">
        <v>12</v>
      </c>
      <c r="F32" s="23">
        <v>3</v>
      </c>
      <c r="G32" s="23">
        <v>12</v>
      </c>
      <c r="H32" s="23"/>
      <c r="I32" s="23">
        <v>1.3</v>
      </c>
      <c r="J32" s="23">
        <v>1.7</v>
      </c>
      <c r="K32" s="35"/>
      <c r="L32" s="35"/>
      <c r="M32" s="35"/>
    </row>
    <row r="33" spans="1:13" ht="15.75" thickBot="1" x14ac:dyDescent="0.3">
      <c r="A33" s="47" t="s">
        <v>63</v>
      </c>
      <c r="B33" s="23">
        <v>3</v>
      </c>
      <c r="C33" s="23" t="s">
        <v>9</v>
      </c>
      <c r="D33" s="23">
        <v>18</v>
      </c>
      <c r="E33" s="23">
        <v>9</v>
      </c>
      <c r="F33" s="23">
        <v>9</v>
      </c>
      <c r="G33" s="23"/>
      <c r="H33" s="23"/>
      <c r="I33" s="23">
        <v>1</v>
      </c>
      <c r="J33" s="23">
        <v>1</v>
      </c>
      <c r="K33" s="36"/>
      <c r="L33" s="35"/>
      <c r="M33" s="35"/>
    </row>
    <row r="34" spans="1:13" ht="15.75" thickBot="1" x14ac:dyDescent="0.3">
      <c r="A34" s="28" t="s">
        <v>72</v>
      </c>
      <c r="B34" s="23">
        <v>5</v>
      </c>
      <c r="C34" s="23" t="s">
        <v>9</v>
      </c>
      <c r="D34" s="23">
        <v>27</v>
      </c>
      <c r="E34" s="23">
        <v>18</v>
      </c>
      <c r="F34" s="23">
        <v>9</v>
      </c>
      <c r="G34" s="23"/>
      <c r="H34" s="23"/>
      <c r="I34" s="23">
        <v>2</v>
      </c>
      <c r="J34" s="23">
        <v>1</v>
      </c>
    </row>
    <row r="35" spans="1:13" ht="15.75" thickBot="1" x14ac:dyDescent="0.3">
      <c r="A35" s="28" t="s">
        <v>73</v>
      </c>
      <c r="B35" s="23">
        <v>5</v>
      </c>
      <c r="C35" s="23" t="s">
        <v>9</v>
      </c>
      <c r="D35" s="23">
        <v>27</v>
      </c>
      <c r="E35" s="23">
        <v>18</v>
      </c>
      <c r="F35" s="23">
        <v>9</v>
      </c>
      <c r="G35" s="23"/>
      <c r="H35" s="23"/>
      <c r="I35" s="23">
        <v>2</v>
      </c>
      <c r="J35" s="23">
        <v>1</v>
      </c>
    </row>
    <row r="36" spans="1:13" ht="15.75" thickBot="1" x14ac:dyDescent="0.3">
      <c r="A36" s="28" t="s">
        <v>12</v>
      </c>
      <c r="B36" s="23">
        <v>1</v>
      </c>
      <c r="C36" s="23" t="s">
        <v>9</v>
      </c>
      <c r="D36" s="23">
        <v>9</v>
      </c>
      <c r="E36" s="23"/>
      <c r="F36" s="23"/>
      <c r="G36" s="23">
        <v>9</v>
      </c>
      <c r="H36" s="23"/>
      <c r="I36" s="23">
        <v>0</v>
      </c>
      <c r="J36" s="23">
        <v>1</v>
      </c>
    </row>
    <row r="37" spans="1:13" ht="15.75" thickBot="1" x14ac:dyDescent="0.3">
      <c r="A37" s="31" t="s">
        <v>11</v>
      </c>
      <c r="B37" s="4">
        <f>SUM(B28:B36)</f>
        <v>30</v>
      </c>
      <c r="C37" s="4"/>
      <c r="D37" s="4">
        <f>SUM(D28:D36)</f>
        <v>180</v>
      </c>
      <c r="E37" s="4">
        <f t="shared" ref="E37:J37" si="2">SUM(E28:E36)</f>
        <v>93</v>
      </c>
      <c r="F37" s="4">
        <f t="shared" si="2"/>
        <v>57</v>
      </c>
      <c r="G37" s="4">
        <f t="shared" si="2"/>
        <v>30</v>
      </c>
      <c r="H37" s="4">
        <f t="shared" si="2"/>
        <v>0</v>
      </c>
      <c r="I37" s="4">
        <f t="shared" si="2"/>
        <v>10.3</v>
      </c>
      <c r="J37" s="4">
        <f t="shared" si="2"/>
        <v>9.6999999999999993</v>
      </c>
    </row>
    <row r="38" spans="1:13" ht="15.75" thickBot="1" x14ac:dyDescent="0.3">
      <c r="A38" s="18" t="s">
        <v>61</v>
      </c>
      <c r="B38" s="19"/>
      <c r="C38" s="20"/>
      <c r="D38" s="20"/>
      <c r="E38" s="20"/>
      <c r="F38" s="20"/>
      <c r="G38" s="20"/>
      <c r="H38" s="20"/>
      <c r="I38" s="22"/>
      <c r="J38" s="8"/>
    </row>
    <row r="39" spans="1:13" ht="15.75" thickBot="1" x14ac:dyDescent="0.3">
      <c r="A39" s="28" t="s">
        <v>56</v>
      </c>
      <c r="B39" s="23">
        <v>3</v>
      </c>
      <c r="C39" s="23" t="s">
        <v>9</v>
      </c>
      <c r="D39" s="23">
        <v>18</v>
      </c>
      <c r="E39" s="23">
        <v>9</v>
      </c>
      <c r="F39" s="23">
        <v>9</v>
      </c>
      <c r="G39" s="23"/>
      <c r="H39" s="23"/>
      <c r="I39" s="23">
        <v>1.5</v>
      </c>
      <c r="J39" s="23">
        <v>1.5</v>
      </c>
    </row>
    <row r="40" spans="1:13" ht="15.75" thickBot="1" x14ac:dyDescent="0.3">
      <c r="A40" s="28" t="s">
        <v>74</v>
      </c>
      <c r="B40" s="23">
        <v>5</v>
      </c>
      <c r="C40" s="23" t="s">
        <v>9</v>
      </c>
      <c r="D40" s="23">
        <v>27</v>
      </c>
      <c r="E40" s="23">
        <v>18</v>
      </c>
      <c r="F40" s="23">
        <v>9</v>
      </c>
      <c r="G40" s="23"/>
      <c r="H40" s="23"/>
      <c r="I40" s="23">
        <v>3</v>
      </c>
      <c r="J40" s="23">
        <v>1.5</v>
      </c>
    </row>
    <row r="41" spans="1:13" ht="15.75" thickBot="1" x14ac:dyDescent="0.3">
      <c r="A41" s="28" t="s">
        <v>75</v>
      </c>
      <c r="B41" s="23">
        <v>5</v>
      </c>
      <c r="C41" s="23" t="s">
        <v>9</v>
      </c>
      <c r="D41" s="23">
        <v>27</v>
      </c>
      <c r="E41" s="23">
        <v>18</v>
      </c>
      <c r="F41" s="23">
        <v>3</v>
      </c>
      <c r="G41" s="23">
        <v>6</v>
      </c>
      <c r="H41" s="23"/>
      <c r="I41" s="23">
        <v>3</v>
      </c>
      <c r="J41" s="23">
        <v>1.5</v>
      </c>
    </row>
    <row r="42" spans="1:13" ht="15.75" thickBot="1" x14ac:dyDescent="0.3">
      <c r="A42" s="28" t="s">
        <v>14</v>
      </c>
      <c r="B42" s="23">
        <v>2</v>
      </c>
      <c r="C42" s="23" t="s">
        <v>9</v>
      </c>
      <c r="D42" s="23">
        <v>18</v>
      </c>
      <c r="E42" s="23"/>
      <c r="F42" s="23"/>
      <c r="G42" s="23">
        <v>18</v>
      </c>
      <c r="H42" s="23"/>
      <c r="I42" s="23">
        <v>0</v>
      </c>
      <c r="J42" s="23">
        <v>3</v>
      </c>
    </row>
    <row r="43" spans="1:13" ht="15.75" thickBot="1" x14ac:dyDescent="0.3">
      <c r="A43" s="28" t="s">
        <v>78</v>
      </c>
      <c r="B43" s="23">
        <v>15</v>
      </c>
      <c r="C43" s="23"/>
      <c r="D43" s="23"/>
      <c r="E43" s="23"/>
      <c r="F43" s="23"/>
      <c r="G43" s="23"/>
      <c r="H43" s="23"/>
      <c r="I43" s="23"/>
      <c r="J43" s="23"/>
    </row>
    <row r="44" spans="1:13" ht="15.75" thickBot="1" x14ac:dyDescent="0.3">
      <c r="A44" s="31" t="s">
        <v>11</v>
      </c>
      <c r="B44" s="4">
        <f>SUM(B39:B43)</f>
        <v>30</v>
      </c>
      <c r="C44" s="4"/>
      <c r="D44" s="4">
        <f>SUM(D39:D43)</f>
        <v>90</v>
      </c>
      <c r="E44" s="4">
        <f t="shared" ref="E44:J44" si="3">SUM(E39:E43)</f>
        <v>45</v>
      </c>
      <c r="F44" s="4">
        <f t="shared" si="3"/>
        <v>21</v>
      </c>
      <c r="G44" s="4">
        <f t="shared" si="3"/>
        <v>24</v>
      </c>
      <c r="H44" s="4">
        <f t="shared" si="3"/>
        <v>0</v>
      </c>
      <c r="I44" s="4">
        <f t="shared" si="3"/>
        <v>7.5</v>
      </c>
      <c r="J44" s="4">
        <f t="shared" si="3"/>
        <v>7.5</v>
      </c>
      <c r="K44" s="21"/>
    </row>
    <row r="45" spans="1:13" ht="15.75" thickBot="1" x14ac:dyDescent="0.3">
      <c r="A45" s="9" t="s">
        <v>20</v>
      </c>
      <c r="B45" s="4">
        <f>SUM(B37,B26,B16,B44)</f>
        <v>120</v>
      </c>
      <c r="C45" s="10"/>
      <c r="D45" s="4">
        <f>SUM(D37,D26,D16,D44)</f>
        <v>630</v>
      </c>
      <c r="E45" s="4">
        <f>SUM(E37,E26,E16,E44)</f>
        <v>300</v>
      </c>
      <c r="F45" s="4">
        <f>SUM(F37,F26,F16,F44)</f>
        <v>198</v>
      </c>
      <c r="G45" s="4">
        <f>SUM(G37,G26,G16,G44)</f>
        <v>132</v>
      </c>
      <c r="H45" s="4">
        <f>SUM(H37,H26,H16)</f>
        <v>0</v>
      </c>
      <c r="I45" s="11"/>
      <c r="J45" s="11"/>
    </row>
    <row r="46" spans="1:13" ht="15.75" thickBot="1" x14ac:dyDescent="0.3">
      <c r="A46" s="9" t="s">
        <v>15</v>
      </c>
      <c r="B46" s="11"/>
      <c r="C46" s="12"/>
      <c r="D46" s="13"/>
      <c r="E46" s="32">
        <f>E45/D45</f>
        <v>0.47619047619047616</v>
      </c>
      <c r="F46" s="32">
        <f>F45/D45</f>
        <v>0.31428571428571428</v>
      </c>
      <c r="G46" s="32">
        <f>G45/D45</f>
        <v>0.20952380952380953</v>
      </c>
      <c r="H46" s="32">
        <f t="shared" ref="H46" si="4">H45/G45</f>
        <v>0</v>
      </c>
      <c r="I46" s="11"/>
      <c r="J46" s="11"/>
    </row>
    <row r="47" spans="1:13" x14ac:dyDescent="0.25">
      <c r="A47" s="14"/>
    </row>
    <row r="48" spans="1:13" x14ac:dyDescent="0.25">
      <c r="A48" s="14"/>
    </row>
    <row r="49" spans="1:11" x14ac:dyDescent="0.25">
      <c r="A49" s="14"/>
    </row>
    <row r="50" spans="1:11" x14ac:dyDescent="0.25">
      <c r="A50" s="14"/>
    </row>
    <row r="51" spans="1:11" x14ac:dyDescent="0.25">
      <c r="A51" s="14"/>
    </row>
    <row r="52" spans="1:11" x14ac:dyDescent="0.25">
      <c r="A52" s="14"/>
    </row>
    <row r="53" spans="1:11" x14ac:dyDescent="0.25">
      <c r="A53" s="14"/>
    </row>
    <row r="54" spans="1:11" x14ac:dyDescent="0.25">
      <c r="A54" s="82" t="s">
        <v>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</row>
    <row r="55" spans="1:11" x14ac:dyDescent="0.25">
      <c r="A55" s="71" t="s">
        <v>76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x14ac:dyDescent="0.25">
      <c r="A56" s="71" t="s">
        <v>57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27.75" customHeight="1" x14ac:dyDescent="0.25">
      <c r="A57" s="71" t="s">
        <v>80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1:11" ht="15.75" thickBot="1" x14ac:dyDescent="0.3"/>
    <row r="59" spans="1:11" ht="51" customHeight="1" x14ac:dyDescent="0.25">
      <c r="A59" s="72" t="s">
        <v>68</v>
      </c>
      <c r="B59" s="73"/>
      <c r="C59" s="76" t="s">
        <v>1</v>
      </c>
      <c r="D59" s="78" t="s">
        <v>2</v>
      </c>
      <c r="E59" s="78" t="s">
        <v>3</v>
      </c>
      <c r="F59" s="80" t="s">
        <v>4</v>
      </c>
      <c r="G59" s="78" t="s">
        <v>5</v>
      </c>
      <c r="H59" s="78" t="s">
        <v>6</v>
      </c>
      <c r="I59" s="78" t="s">
        <v>7</v>
      </c>
      <c r="J59" s="80" t="s">
        <v>8</v>
      </c>
      <c r="K59" s="80" t="s">
        <v>16</v>
      </c>
    </row>
    <row r="60" spans="1:11" ht="42.75" customHeight="1" thickBot="1" x14ac:dyDescent="0.3">
      <c r="A60" s="74"/>
      <c r="B60" s="75"/>
      <c r="C60" s="77"/>
      <c r="D60" s="79"/>
      <c r="E60" s="79"/>
      <c r="F60" s="81"/>
      <c r="G60" s="79"/>
      <c r="H60" s="79"/>
      <c r="I60" s="79"/>
      <c r="J60" s="81"/>
      <c r="K60" s="81"/>
    </row>
    <row r="61" spans="1:11" ht="15.75" customHeight="1" thickBot="1" x14ac:dyDescent="0.3">
      <c r="A61" s="61" t="s">
        <v>22</v>
      </c>
      <c r="B61" s="62"/>
      <c r="C61" s="62"/>
      <c r="D61" s="62"/>
      <c r="E61" s="62"/>
      <c r="F61" s="62"/>
      <c r="G61" s="62"/>
      <c r="H61" s="62"/>
      <c r="I61" s="62"/>
      <c r="J61" s="62"/>
      <c r="K61" s="63"/>
    </row>
    <row r="62" spans="1:11" ht="15.75" customHeight="1" thickBot="1" x14ac:dyDescent="0.3">
      <c r="A62" s="64" t="s">
        <v>54</v>
      </c>
      <c r="B62" s="67"/>
      <c r="C62" s="48">
        <v>6</v>
      </c>
      <c r="D62" s="48" t="s">
        <v>9</v>
      </c>
      <c r="E62" s="48">
        <v>36</v>
      </c>
      <c r="F62" s="48">
        <v>18</v>
      </c>
      <c r="G62" s="48">
        <v>6</v>
      </c>
      <c r="H62" s="48">
        <v>12</v>
      </c>
      <c r="I62" s="48"/>
      <c r="J62" s="48">
        <v>2</v>
      </c>
      <c r="K62" s="48">
        <v>2</v>
      </c>
    </row>
    <row r="63" spans="1:11" ht="16.5" customHeight="1" thickBot="1" x14ac:dyDescent="0.3">
      <c r="A63" s="68" t="s">
        <v>44</v>
      </c>
      <c r="B63" s="69"/>
      <c r="C63" s="48">
        <v>6</v>
      </c>
      <c r="D63" s="48" t="s">
        <v>9</v>
      </c>
      <c r="E63" s="48">
        <v>36</v>
      </c>
      <c r="F63" s="48">
        <v>18</v>
      </c>
      <c r="G63" s="48">
        <v>6</v>
      </c>
      <c r="H63" s="48">
        <v>12</v>
      </c>
      <c r="I63" s="48"/>
      <c r="J63" s="48">
        <v>2</v>
      </c>
      <c r="K63" s="48">
        <v>2</v>
      </c>
    </row>
    <row r="64" spans="1:11" ht="15.75" thickBot="1" x14ac:dyDescent="0.3">
      <c r="A64" s="61" t="s">
        <v>23</v>
      </c>
      <c r="B64" s="62"/>
      <c r="C64" s="62"/>
      <c r="D64" s="62"/>
      <c r="E64" s="62"/>
      <c r="F64" s="62"/>
      <c r="G64" s="62"/>
      <c r="H64" s="62"/>
      <c r="I64" s="62"/>
      <c r="J64" s="62"/>
      <c r="K64" s="63"/>
    </row>
    <row r="65" spans="1:11" ht="17.45" customHeight="1" thickBot="1" x14ac:dyDescent="0.3">
      <c r="A65" s="70" t="s">
        <v>48</v>
      </c>
      <c r="B65" s="67"/>
      <c r="C65" s="48">
        <v>5</v>
      </c>
      <c r="D65" s="48" t="s">
        <v>10</v>
      </c>
      <c r="E65" s="49">
        <v>27</v>
      </c>
      <c r="F65" s="49">
        <v>9</v>
      </c>
      <c r="G65" s="49">
        <v>18</v>
      </c>
      <c r="H65" s="49"/>
      <c r="I65" s="49"/>
      <c r="J65" s="49">
        <v>1</v>
      </c>
      <c r="K65" s="48">
        <v>2</v>
      </c>
    </row>
    <row r="66" spans="1:11" ht="15.75" thickBot="1" x14ac:dyDescent="0.3">
      <c r="A66" s="64" t="s">
        <v>21</v>
      </c>
      <c r="B66" s="67"/>
      <c r="C66" s="48">
        <v>5</v>
      </c>
      <c r="D66" s="48" t="s">
        <v>10</v>
      </c>
      <c r="E66" s="49">
        <v>27</v>
      </c>
      <c r="F66" s="49">
        <v>9</v>
      </c>
      <c r="G66" s="49">
        <v>18</v>
      </c>
      <c r="H66" s="49"/>
      <c r="I66" s="49"/>
      <c r="J66" s="49">
        <v>1</v>
      </c>
      <c r="K66" s="48">
        <v>2</v>
      </c>
    </row>
    <row r="67" spans="1:11" ht="15.75" thickBot="1" x14ac:dyDescent="0.3">
      <c r="A67" s="61" t="s">
        <v>24</v>
      </c>
      <c r="B67" s="62"/>
      <c r="C67" s="62"/>
      <c r="D67" s="62"/>
      <c r="E67" s="62"/>
      <c r="F67" s="62"/>
      <c r="G67" s="62"/>
      <c r="H67" s="62"/>
      <c r="I67" s="62"/>
      <c r="J67" s="62"/>
      <c r="K67" s="63"/>
    </row>
    <row r="68" spans="1:11" ht="15.75" thickBot="1" x14ac:dyDescent="0.3">
      <c r="A68" s="64" t="s">
        <v>41</v>
      </c>
      <c r="B68" s="67"/>
      <c r="C68" s="48">
        <v>5</v>
      </c>
      <c r="D68" s="48" t="s">
        <v>10</v>
      </c>
      <c r="E68" s="49">
        <v>27</v>
      </c>
      <c r="F68" s="49">
        <v>9</v>
      </c>
      <c r="G68" s="49">
        <v>6</v>
      </c>
      <c r="H68" s="49">
        <v>12</v>
      </c>
      <c r="I68" s="49"/>
      <c r="J68" s="49">
        <v>1</v>
      </c>
      <c r="K68" s="48">
        <v>2</v>
      </c>
    </row>
    <row r="69" spans="1:11" ht="15.75" thickBot="1" x14ac:dyDescent="0.3">
      <c r="A69" s="64" t="s">
        <v>32</v>
      </c>
      <c r="B69" s="67"/>
      <c r="C69" s="48">
        <v>5</v>
      </c>
      <c r="D69" s="48" t="s">
        <v>10</v>
      </c>
      <c r="E69" s="49">
        <v>27</v>
      </c>
      <c r="F69" s="49">
        <v>9</v>
      </c>
      <c r="G69" s="49">
        <v>6</v>
      </c>
      <c r="H69" s="49">
        <v>12</v>
      </c>
      <c r="I69" s="49"/>
      <c r="J69" s="49">
        <v>1</v>
      </c>
      <c r="K69" s="48">
        <v>2</v>
      </c>
    </row>
    <row r="70" spans="1:11" ht="15.75" thickBot="1" x14ac:dyDescent="0.3">
      <c r="A70" s="61" t="s">
        <v>25</v>
      </c>
      <c r="B70" s="62"/>
      <c r="C70" s="62"/>
      <c r="D70" s="62"/>
      <c r="E70" s="62"/>
      <c r="F70" s="62"/>
      <c r="G70" s="62"/>
      <c r="H70" s="62"/>
      <c r="I70" s="62"/>
      <c r="J70" s="62"/>
      <c r="K70" s="63"/>
    </row>
    <row r="71" spans="1:11" ht="15.75" thickBot="1" x14ac:dyDescent="0.3">
      <c r="A71" s="64" t="s">
        <v>36</v>
      </c>
      <c r="B71" s="67"/>
      <c r="C71" s="48">
        <v>5</v>
      </c>
      <c r="D71" s="48" t="s">
        <v>9</v>
      </c>
      <c r="E71" s="48">
        <v>27</v>
      </c>
      <c r="F71" s="48">
        <v>18</v>
      </c>
      <c r="G71" s="48">
        <v>9</v>
      </c>
      <c r="H71" s="48"/>
      <c r="I71" s="48"/>
      <c r="J71" s="48">
        <v>2</v>
      </c>
      <c r="K71" s="48">
        <v>1</v>
      </c>
    </row>
    <row r="72" spans="1:11" ht="15.75" thickBot="1" x14ac:dyDescent="0.3">
      <c r="A72" s="64" t="s">
        <v>37</v>
      </c>
      <c r="B72" s="67"/>
      <c r="C72" s="48">
        <v>5</v>
      </c>
      <c r="D72" s="48" t="s">
        <v>9</v>
      </c>
      <c r="E72" s="48">
        <v>27</v>
      </c>
      <c r="F72" s="48">
        <v>18</v>
      </c>
      <c r="G72" s="48">
        <v>9</v>
      </c>
      <c r="H72" s="48"/>
      <c r="I72" s="48"/>
      <c r="J72" s="48">
        <v>2</v>
      </c>
      <c r="K72" s="48">
        <v>1</v>
      </c>
    </row>
    <row r="73" spans="1:11" ht="15.75" thickBot="1" x14ac:dyDescent="0.3">
      <c r="A73" s="61" t="s">
        <v>26</v>
      </c>
      <c r="B73" s="62"/>
      <c r="C73" s="62"/>
      <c r="D73" s="62"/>
      <c r="E73" s="62"/>
      <c r="F73" s="62"/>
      <c r="G73" s="62"/>
      <c r="H73" s="62"/>
      <c r="I73" s="62"/>
      <c r="J73" s="62"/>
      <c r="K73" s="63"/>
    </row>
    <row r="74" spans="1:11" ht="15.75" thickBot="1" x14ac:dyDescent="0.3">
      <c r="A74" s="68" t="s">
        <v>49</v>
      </c>
      <c r="B74" s="69"/>
      <c r="C74" s="48">
        <v>5</v>
      </c>
      <c r="D74" s="49" t="s">
        <v>9</v>
      </c>
      <c r="E74" s="49">
        <v>27</v>
      </c>
      <c r="F74" s="49">
        <v>18</v>
      </c>
      <c r="G74" s="49">
        <v>9</v>
      </c>
      <c r="H74" s="49"/>
      <c r="I74" s="49"/>
      <c r="J74" s="49">
        <v>2</v>
      </c>
      <c r="K74" s="48">
        <v>1</v>
      </c>
    </row>
    <row r="75" spans="1:11" ht="15.75" thickBot="1" x14ac:dyDescent="0.3">
      <c r="A75" s="68" t="s">
        <v>50</v>
      </c>
      <c r="B75" s="69"/>
      <c r="C75" s="48">
        <v>5</v>
      </c>
      <c r="D75" s="49" t="s">
        <v>9</v>
      </c>
      <c r="E75" s="49">
        <v>27</v>
      </c>
      <c r="F75" s="49">
        <v>18</v>
      </c>
      <c r="G75" s="49">
        <v>9</v>
      </c>
      <c r="H75" s="49"/>
      <c r="I75" s="49"/>
      <c r="J75" s="49">
        <v>2</v>
      </c>
      <c r="K75" s="48">
        <v>1</v>
      </c>
    </row>
    <row r="76" spans="1:11" ht="15.75" thickBot="1" x14ac:dyDescent="0.3">
      <c r="A76" s="61" t="s">
        <v>27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ht="15.75" thickBot="1" x14ac:dyDescent="0.3">
      <c r="A77" s="64" t="s">
        <v>39</v>
      </c>
      <c r="B77" s="65"/>
      <c r="C77" s="48">
        <v>5</v>
      </c>
      <c r="D77" s="49" t="s">
        <v>9</v>
      </c>
      <c r="E77" s="49">
        <v>27</v>
      </c>
      <c r="F77" s="49">
        <v>18</v>
      </c>
      <c r="G77" s="49">
        <v>9</v>
      </c>
      <c r="H77" s="49"/>
      <c r="I77" s="49"/>
      <c r="J77" s="49">
        <v>2</v>
      </c>
      <c r="K77" s="48">
        <v>1</v>
      </c>
    </row>
    <row r="78" spans="1:11" ht="15.75" thickBot="1" x14ac:dyDescent="0.3">
      <c r="A78" s="59" t="s">
        <v>40</v>
      </c>
      <c r="B78" s="60"/>
      <c r="C78" s="48">
        <v>5</v>
      </c>
      <c r="D78" s="49" t="s">
        <v>9</v>
      </c>
      <c r="E78" s="49">
        <v>27</v>
      </c>
      <c r="F78" s="49">
        <v>18</v>
      </c>
      <c r="G78" s="49">
        <v>9</v>
      </c>
      <c r="H78" s="49"/>
      <c r="I78" s="49"/>
      <c r="J78" s="49">
        <v>2</v>
      </c>
      <c r="K78" s="48">
        <v>1</v>
      </c>
    </row>
    <row r="79" spans="1:11" ht="15.75" thickBot="1" x14ac:dyDescent="0.3">
      <c r="A79" s="61" t="s">
        <v>28</v>
      </c>
      <c r="B79" s="62"/>
      <c r="C79" s="62"/>
      <c r="D79" s="62"/>
      <c r="E79" s="62"/>
      <c r="F79" s="62"/>
      <c r="G79" s="62"/>
      <c r="H79" s="62"/>
      <c r="I79" s="62"/>
      <c r="J79" s="62"/>
      <c r="K79" s="63"/>
    </row>
    <row r="80" spans="1:11" ht="15.75" thickBot="1" x14ac:dyDescent="0.3">
      <c r="A80" s="64" t="s">
        <v>65</v>
      </c>
      <c r="B80" s="65"/>
      <c r="C80" s="48">
        <v>5</v>
      </c>
      <c r="D80" s="48" t="s">
        <v>9</v>
      </c>
      <c r="E80" s="49">
        <v>27</v>
      </c>
      <c r="F80" s="49">
        <v>18</v>
      </c>
      <c r="G80" s="49">
        <v>3</v>
      </c>
      <c r="H80" s="49">
        <v>6</v>
      </c>
      <c r="I80" s="49"/>
      <c r="J80" s="49">
        <v>2</v>
      </c>
      <c r="K80" s="48">
        <v>1</v>
      </c>
    </row>
    <row r="81" spans="1:11" ht="15.75" thickBot="1" x14ac:dyDescent="0.3">
      <c r="A81" s="64" t="s">
        <v>66</v>
      </c>
      <c r="B81" s="65"/>
      <c r="C81" s="48">
        <v>5</v>
      </c>
      <c r="D81" s="48" t="s">
        <v>9</v>
      </c>
      <c r="E81" s="49">
        <v>27</v>
      </c>
      <c r="F81" s="49">
        <v>18</v>
      </c>
      <c r="G81" s="49">
        <v>3</v>
      </c>
      <c r="H81" s="49">
        <v>6</v>
      </c>
      <c r="I81" s="49"/>
      <c r="J81" s="49">
        <v>2</v>
      </c>
      <c r="K81" s="48">
        <v>1</v>
      </c>
    </row>
    <row r="82" spans="1:11" ht="18.75" customHeight="1" x14ac:dyDescent="0.25">
      <c r="A82" s="14"/>
    </row>
    <row r="83" spans="1:11" x14ac:dyDescent="0.25">
      <c r="A83" s="14"/>
    </row>
    <row r="84" spans="1:11" x14ac:dyDescent="0.25">
      <c r="A84" s="14"/>
    </row>
    <row r="85" spans="1:11" ht="15.75" x14ac:dyDescent="0.25">
      <c r="A85" s="15" t="s">
        <v>77</v>
      </c>
    </row>
    <row r="86" spans="1:11" ht="15.75" thickBot="1" x14ac:dyDescent="0.3">
      <c r="A86" s="14"/>
    </row>
    <row r="87" spans="1:11" ht="64.5" customHeight="1" thickBot="1" x14ac:dyDescent="0.3">
      <c r="A87" s="52" t="s">
        <v>68</v>
      </c>
      <c r="B87" s="43" t="s">
        <v>1</v>
      </c>
      <c r="C87" s="66" t="s">
        <v>3</v>
      </c>
      <c r="D87" s="66"/>
    </row>
    <row r="88" spans="1:11" ht="15.75" thickBot="1" x14ac:dyDescent="0.3">
      <c r="A88" s="28" t="s">
        <v>67</v>
      </c>
      <c r="B88" s="45">
        <v>3</v>
      </c>
      <c r="C88" s="54">
        <v>18</v>
      </c>
      <c r="D88" s="55"/>
    </row>
    <row r="89" spans="1:11" ht="15.75" thickBot="1" x14ac:dyDescent="0.3">
      <c r="A89" s="28" t="s">
        <v>30</v>
      </c>
      <c r="B89" s="45">
        <v>4</v>
      </c>
      <c r="C89" s="54">
        <v>18</v>
      </c>
      <c r="D89" s="55"/>
      <c r="H89" s="35"/>
      <c r="I89" s="35"/>
      <c r="J89" s="35"/>
      <c r="K89" s="35"/>
    </row>
    <row r="90" spans="1:11" ht="15.75" thickBot="1" x14ac:dyDescent="0.3">
      <c r="A90" s="28" t="s">
        <v>33</v>
      </c>
      <c r="B90" s="45">
        <v>3</v>
      </c>
      <c r="C90" s="56">
        <v>18</v>
      </c>
      <c r="D90" s="56"/>
      <c r="H90" s="35"/>
      <c r="I90" s="35"/>
      <c r="J90" s="35"/>
      <c r="K90" s="35"/>
    </row>
    <row r="91" spans="1:11" ht="15.75" thickBot="1" x14ac:dyDescent="0.3">
      <c r="A91" s="28" t="s">
        <v>58</v>
      </c>
      <c r="B91" s="45">
        <v>6</v>
      </c>
      <c r="C91" s="57">
        <v>36</v>
      </c>
      <c r="D91" s="57"/>
      <c r="H91" s="35"/>
      <c r="I91" s="35"/>
      <c r="J91" s="35"/>
      <c r="K91" s="35"/>
    </row>
    <row r="92" spans="1:11" ht="15.75" thickBot="1" x14ac:dyDescent="0.3">
      <c r="A92" s="28" t="s">
        <v>42</v>
      </c>
      <c r="B92" s="45">
        <v>3</v>
      </c>
      <c r="C92" s="54">
        <v>18</v>
      </c>
      <c r="D92" s="55"/>
      <c r="H92" s="39"/>
      <c r="I92" s="40"/>
      <c r="J92" s="40"/>
      <c r="K92" s="40"/>
    </row>
    <row r="93" spans="1:11" ht="15.75" thickBot="1" x14ac:dyDescent="0.3">
      <c r="A93" s="28" t="s">
        <v>45</v>
      </c>
      <c r="B93" s="45">
        <v>3</v>
      </c>
      <c r="C93" s="54">
        <v>18</v>
      </c>
      <c r="D93" s="55"/>
      <c r="H93" s="41"/>
      <c r="I93" s="40"/>
      <c r="J93" s="40"/>
      <c r="K93" s="40"/>
    </row>
    <row r="94" spans="1:11" ht="15.75" thickBot="1" x14ac:dyDescent="0.3">
      <c r="A94" s="28" t="s">
        <v>46</v>
      </c>
      <c r="B94" s="45">
        <v>4</v>
      </c>
      <c r="C94" s="54">
        <v>27</v>
      </c>
      <c r="D94" s="55"/>
      <c r="H94" s="41"/>
      <c r="I94" s="40"/>
      <c r="J94" s="40"/>
      <c r="K94" s="40"/>
    </row>
    <row r="95" spans="1:11" ht="15.75" thickBot="1" x14ac:dyDescent="0.3">
      <c r="A95" s="28" t="s">
        <v>52</v>
      </c>
      <c r="B95" s="45">
        <v>3</v>
      </c>
      <c r="C95" s="54">
        <v>18</v>
      </c>
      <c r="D95" s="55"/>
      <c r="H95" s="41"/>
      <c r="I95" s="40"/>
      <c r="J95" s="40"/>
      <c r="K95" s="40"/>
    </row>
    <row r="96" spans="1:11" ht="15.75" thickBot="1" x14ac:dyDescent="0.3">
      <c r="A96" s="28" t="s">
        <v>56</v>
      </c>
      <c r="B96" s="45">
        <v>3</v>
      </c>
      <c r="C96" s="54">
        <v>18</v>
      </c>
      <c r="D96" s="55"/>
      <c r="H96" s="42"/>
      <c r="I96" s="40"/>
      <c r="J96" s="40"/>
      <c r="K96" s="40"/>
    </row>
    <row r="97" spans="1:11" ht="15.75" thickBot="1" x14ac:dyDescent="0.3">
      <c r="A97" s="28" t="s">
        <v>13</v>
      </c>
      <c r="B97" s="45">
        <v>5</v>
      </c>
      <c r="C97" s="54">
        <v>27</v>
      </c>
      <c r="D97" s="55"/>
      <c r="H97" s="35"/>
      <c r="I97" s="35"/>
      <c r="J97" s="35"/>
      <c r="K97" s="35"/>
    </row>
    <row r="98" spans="1:11" ht="15.75" thickBot="1" x14ac:dyDescent="0.3">
      <c r="A98" s="16" t="s">
        <v>17</v>
      </c>
      <c r="B98" s="44">
        <f>SUM(B88:B97)</f>
        <v>37</v>
      </c>
      <c r="C98" s="58">
        <f>SUM(C88:D97)</f>
        <v>216</v>
      </c>
      <c r="D98" s="58"/>
      <c r="H98" s="35"/>
      <c r="I98" s="35"/>
      <c r="J98" s="35"/>
      <c r="K98" s="35"/>
    </row>
    <row r="99" spans="1:11" x14ac:dyDescent="0.25">
      <c r="H99" s="35"/>
      <c r="I99" s="35"/>
      <c r="J99" s="35"/>
      <c r="K99" s="35"/>
    </row>
    <row r="100" spans="1:11" x14ac:dyDescent="0.25">
      <c r="A100" s="14"/>
      <c r="H100" s="35"/>
      <c r="I100" s="35"/>
      <c r="J100" s="35"/>
      <c r="K100" s="35"/>
    </row>
    <row r="107" spans="1:11" x14ac:dyDescent="0.25">
      <c r="E107" s="24"/>
    </row>
  </sheetData>
  <mergeCells count="50">
    <mergeCell ref="A56:K56"/>
    <mergeCell ref="A1:J1"/>
    <mergeCell ref="A2:J2"/>
    <mergeCell ref="A3:J3"/>
    <mergeCell ref="A54:K54"/>
    <mergeCell ref="A55:K55"/>
    <mergeCell ref="A65:B65"/>
    <mergeCell ref="A57:K57"/>
    <mergeCell ref="A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A61:K61"/>
    <mergeCell ref="A62:B62"/>
    <mergeCell ref="A63:B63"/>
    <mergeCell ref="A64:K64"/>
    <mergeCell ref="A77:B77"/>
    <mergeCell ref="A66:B66"/>
    <mergeCell ref="A67:K67"/>
    <mergeCell ref="A68:B68"/>
    <mergeCell ref="A69:B69"/>
    <mergeCell ref="A70:K70"/>
    <mergeCell ref="A71:B71"/>
    <mergeCell ref="A72:B72"/>
    <mergeCell ref="A73:K73"/>
    <mergeCell ref="A74:B74"/>
    <mergeCell ref="A75:B75"/>
    <mergeCell ref="A76:K76"/>
    <mergeCell ref="A78:B78"/>
    <mergeCell ref="A79:K79"/>
    <mergeCell ref="A80:B80"/>
    <mergeCell ref="A81:B81"/>
    <mergeCell ref="C87:D87"/>
    <mergeCell ref="C93:D93"/>
    <mergeCell ref="C98:D98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Handel rolno-sp 2 st._niestacj.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Danuta Sawa</cp:lastModifiedBy>
  <cp:lastPrinted>2026-03-03T11:40:41Z</cp:lastPrinted>
  <dcterms:created xsi:type="dcterms:W3CDTF">2018-06-12T12:54:47Z</dcterms:created>
  <dcterms:modified xsi:type="dcterms:W3CDTF">2026-03-03T11:40:43Z</dcterms:modified>
</cp:coreProperties>
</file>