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biotechnologia\"/>
    </mc:Choice>
  </mc:AlternateContent>
  <xr:revisionPtr revIDLastSave="0" documentId="13_ncr:1_{E3D906AA-AB96-44A4-A46D-570BE35CDB1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n " sheetId="1" r:id="rId1"/>
    <sheet name="dyscypliny" sheetId="2" state="hidden" r:id="rId2"/>
    <sheet name="przedmioty do wybor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2" i="1" l="1"/>
  <c r="S72" i="1"/>
  <c r="O72" i="1"/>
  <c r="M72" i="1"/>
  <c r="K72" i="1"/>
  <c r="I72" i="1"/>
  <c r="D72" i="1"/>
  <c r="U64" i="1"/>
  <c r="S64" i="1"/>
  <c r="O64" i="1"/>
  <c r="M64" i="1"/>
  <c r="K64" i="1"/>
  <c r="I64" i="1"/>
  <c r="D64" i="1"/>
  <c r="U53" i="1"/>
  <c r="S53" i="1"/>
  <c r="O53" i="1"/>
  <c r="M53" i="1"/>
  <c r="K53" i="1"/>
  <c r="I53" i="1"/>
  <c r="S44" i="1" l="1"/>
  <c r="U35" i="1"/>
  <c r="S35" i="1"/>
  <c r="O35" i="1"/>
  <c r="M35" i="1"/>
  <c r="K35" i="1"/>
  <c r="I35" i="1"/>
  <c r="E35" i="1"/>
  <c r="S14" i="1"/>
  <c r="O14" i="1"/>
  <c r="K14" i="1"/>
  <c r="O25" i="1" l="1"/>
  <c r="E44" i="1"/>
  <c r="E25" i="1"/>
  <c r="E14" i="1"/>
  <c r="D73" i="1" s="1"/>
  <c r="S25" i="1"/>
  <c r="K25" i="1"/>
  <c r="U14" i="1"/>
  <c r="L59" i="2"/>
  <c r="L60" i="2" s="1"/>
  <c r="K59" i="2"/>
  <c r="K60" i="2" s="1"/>
  <c r="G59" i="2"/>
  <c r="H59" i="2"/>
  <c r="H60" i="2" s="1"/>
  <c r="I59" i="2"/>
  <c r="I60" i="2" s="1"/>
  <c r="M44" i="1"/>
  <c r="U44" i="1"/>
  <c r="O44" i="1"/>
  <c r="K44" i="1"/>
  <c r="I44" i="1"/>
  <c r="U25" i="1"/>
  <c r="M25" i="1"/>
  <c r="I25" i="1"/>
  <c r="M14" i="1"/>
  <c r="I14" i="1"/>
  <c r="M73" i="1" l="1"/>
  <c r="I73" i="1"/>
  <c r="K73" i="1"/>
  <c r="K74" i="1" s="1"/>
  <c r="O73" i="1"/>
  <c r="O74" i="1" s="1"/>
  <c r="J59" i="2"/>
  <c r="G60" i="2"/>
  <c r="M74" i="1" l="1"/>
</calcChain>
</file>

<file path=xl/sharedStrings.xml><?xml version="1.0" encoding="utf-8"?>
<sst xmlns="http://schemas.openxmlformats.org/spreadsheetml/2006/main" count="382" uniqueCount="263">
  <si>
    <t xml:space="preserve">         WYDZIAŁ Nauk o Żywności i Biotechnologii</t>
  </si>
  <si>
    <r>
      <rPr>
        <b/>
        <sz val="9"/>
        <rFont val="Liberation Sans Narrow"/>
        <family val="2"/>
      </rPr>
      <t>Nr modułu M_BO_</t>
    </r>
  </si>
  <si>
    <r>
      <rPr>
        <b/>
        <sz val="8"/>
        <rFont val="Liberation Sans Narrow"/>
        <family val="2"/>
      </rPr>
      <t>Przedmiot</t>
    </r>
  </si>
  <si>
    <r>
      <rPr>
        <b/>
        <sz val="8"/>
        <rFont val="Liberation Sans Narrow"/>
        <family val="2"/>
      </rPr>
      <t>ECTS</t>
    </r>
  </si>
  <si>
    <r>
      <rPr>
        <b/>
        <sz val="9"/>
        <rFont val="Liberation Sans Narrow"/>
        <family val="2"/>
      </rPr>
      <t>M_BO_1</t>
    </r>
  </si>
  <si>
    <t>Przedmiot humanistyczny I</t>
  </si>
  <si>
    <r>
      <rPr>
        <b/>
        <sz val="9"/>
        <rFont val="Liberation Sans Narrow"/>
        <family val="2"/>
      </rPr>
      <t>M_BO_2</t>
    </r>
  </si>
  <si>
    <r>
      <rPr>
        <sz val="9"/>
        <rFont val="Arial"/>
        <family val="2"/>
      </rPr>
      <t>Biofizyka</t>
    </r>
  </si>
  <si>
    <r>
      <rPr>
        <b/>
        <sz val="9"/>
        <rFont val="Liberation Sans Narrow"/>
        <family val="2"/>
      </rPr>
      <t>M_BO_3</t>
    </r>
  </si>
  <si>
    <r>
      <rPr>
        <sz val="9"/>
        <rFont val="Arial"/>
        <family val="2"/>
      </rPr>
      <t>Biologia komórki</t>
    </r>
  </si>
  <si>
    <r>
      <rPr>
        <b/>
        <sz val="9"/>
        <rFont val="Liberation Sans Narrow"/>
        <family val="2"/>
      </rPr>
      <t>M_BO_4</t>
    </r>
  </si>
  <si>
    <r>
      <rPr>
        <b/>
        <sz val="9"/>
        <rFont val="Liberation Sans Narrow"/>
        <family val="2"/>
      </rPr>
      <t>M_BO_5</t>
    </r>
  </si>
  <si>
    <r>
      <rPr>
        <sz val="9"/>
        <rFont val="Arial"/>
        <family val="2"/>
      </rPr>
      <t>Chemia ogólna z el. chemii nieorganicznej</t>
    </r>
  </si>
  <si>
    <t>e</t>
  </si>
  <si>
    <r>
      <rPr>
        <b/>
        <sz val="9"/>
        <rFont val="Liberation Sans Narrow"/>
        <family val="2"/>
      </rPr>
      <t>M_BO_6</t>
    </r>
  </si>
  <si>
    <r>
      <rPr>
        <sz val="9"/>
        <rFont val="Arial"/>
        <family val="2"/>
      </rPr>
      <t>Technologie informacyjne</t>
    </r>
  </si>
  <si>
    <r>
      <rPr>
        <b/>
        <sz val="9"/>
        <rFont val="Liberation Sans Narrow"/>
        <family val="2"/>
      </rPr>
      <t>M_BO_7</t>
    </r>
  </si>
  <si>
    <t>Przedmiot humanistyczny II</t>
  </si>
  <si>
    <t>M_BO_8</t>
  </si>
  <si>
    <t>Przedmiot do wyboru 1</t>
  </si>
  <si>
    <t>z</t>
  </si>
  <si>
    <t>M_BO_9</t>
  </si>
  <si>
    <r>
      <rPr>
        <sz val="9"/>
        <rFont val="Arial"/>
        <family val="2"/>
      </rPr>
      <t>Wychowanie fizyczne  1</t>
    </r>
  </si>
  <si>
    <t>M_BO_10</t>
  </si>
  <si>
    <r>
      <rPr>
        <sz val="9"/>
        <rFont val="Arial"/>
        <family val="2"/>
      </rPr>
      <t>J. obcy 1 (angielski, niemiecki, rosyjski)</t>
    </r>
  </si>
  <si>
    <t>M_BO_11</t>
  </si>
  <si>
    <t xml:space="preserve"> Przedmiot humanistyczny III</t>
  </si>
  <si>
    <t>M_BO_12</t>
  </si>
  <si>
    <t>Przedmiot do wyboru 2</t>
  </si>
  <si>
    <t>M_BO_13</t>
  </si>
  <si>
    <t xml:space="preserve">Genetyka </t>
  </si>
  <si>
    <t>M_BO_14</t>
  </si>
  <si>
    <r>
      <rPr>
        <sz val="9"/>
        <rFont val="Arial"/>
        <family val="2"/>
      </rPr>
      <t>Chemia organiczna</t>
    </r>
  </si>
  <si>
    <t>M_BO_15</t>
  </si>
  <si>
    <t>Bezpieczeństwo i ergonomia</t>
  </si>
  <si>
    <t>M_BO_16</t>
  </si>
  <si>
    <t>Przedmiot do wyboru 3</t>
  </si>
  <si>
    <t>M_BO_17</t>
  </si>
  <si>
    <r>
      <rPr>
        <sz val="9"/>
        <rFont val="Arial"/>
        <family val="2"/>
      </rPr>
      <t>Mikrobiologia</t>
    </r>
  </si>
  <si>
    <t>M_BO_18</t>
  </si>
  <si>
    <t>Przedmiot do wyboru 4</t>
  </si>
  <si>
    <t>M_BO_19</t>
  </si>
  <si>
    <r>
      <rPr>
        <sz val="9"/>
        <rFont val="Arial"/>
        <family val="2"/>
      </rPr>
      <t>Wychowanie fizyczne 2</t>
    </r>
  </si>
  <si>
    <t>M_BO_20</t>
  </si>
  <si>
    <r>
      <rPr>
        <sz val="9"/>
        <rFont val="Arial"/>
        <family val="2"/>
      </rPr>
      <t>J. obcy 2 (angielski, niemiecki, rosyjski)</t>
    </r>
  </si>
  <si>
    <t>M_BO_21</t>
  </si>
  <si>
    <t>M_BO_22</t>
  </si>
  <si>
    <r>
      <rPr>
        <sz val="9"/>
        <rFont val="Arial"/>
        <family val="2"/>
      </rPr>
      <t>Inżynieria i aparatura bioprocesowa</t>
    </r>
  </si>
  <si>
    <t>M_BO_23</t>
  </si>
  <si>
    <r>
      <rPr>
        <sz val="9"/>
        <rFont val="Arial"/>
        <family val="2"/>
      </rPr>
      <t>Grafika inżynierska</t>
    </r>
  </si>
  <si>
    <t>M_BO_24</t>
  </si>
  <si>
    <r>
      <rPr>
        <sz val="9"/>
        <rFont val="Arial"/>
        <family val="2"/>
      </rPr>
      <t>Fizjologia roślin z el. morfologii i anatomii</t>
    </r>
  </si>
  <si>
    <t>M_BO_25</t>
  </si>
  <si>
    <r>
      <rPr>
        <sz val="9"/>
        <rFont val="Arial"/>
        <family val="2"/>
      </rPr>
      <t>Techniki analityczne w biotechnologii</t>
    </r>
  </si>
  <si>
    <t>M_BO_26</t>
  </si>
  <si>
    <t>Przedmiot do wyboru 5</t>
  </si>
  <si>
    <r>
      <rPr>
        <b/>
        <sz val="9"/>
        <rFont val="Liberation Sans Narrow"/>
        <family val="2"/>
      </rPr>
      <t>M_BO_27</t>
    </r>
  </si>
  <si>
    <r>
      <rPr>
        <sz val="9"/>
        <rFont val="Arial"/>
        <family val="2"/>
      </rPr>
      <t>J. obcy 3 (angielski, niemiecki, rosyjski)</t>
    </r>
  </si>
  <si>
    <r>
      <rPr>
        <b/>
        <sz val="9"/>
        <rFont val="Liberation Sans Narrow"/>
        <family val="2"/>
      </rPr>
      <t>M_BO_28</t>
    </r>
  </si>
  <si>
    <t>M_BO_29</t>
  </si>
  <si>
    <r>
      <rPr>
        <sz val="9"/>
        <rFont val="Arial"/>
        <family val="2"/>
      </rPr>
      <t>Biologia molekularna</t>
    </r>
  </si>
  <si>
    <t>M_BO_30</t>
  </si>
  <si>
    <r>
      <rPr>
        <sz val="9"/>
        <rFont val="Arial"/>
        <family val="2"/>
      </rPr>
      <t>Fizjologia zwierząt i człowieka</t>
    </r>
  </si>
  <si>
    <r>
      <rPr>
        <sz val="9"/>
        <rFont val="Arial"/>
        <family val="2"/>
      </rPr>
      <t>Biotechnologia żywności</t>
    </r>
  </si>
  <si>
    <t xml:space="preserve">Przedmiot do wyboru 6 </t>
  </si>
  <si>
    <t>Praktyka programowa do wyboru  (4 tygodnie)</t>
  </si>
  <si>
    <r>
      <rPr>
        <sz val="9"/>
        <rFont val="Arial"/>
        <family val="2"/>
      </rPr>
      <t>Embriologia</t>
    </r>
  </si>
  <si>
    <t>M_BO_35</t>
  </si>
  <si>
    <t>Inżynieria genetyczna</t>
  </si>
  <si>
    <r>
      <rPr>
        <sz val="9"/>
        <rFont val="Arial"/>
        <family val="2"/>
      </rPr>
      <t>Mykologia przemysłowa</t>
    </r>
  </si>
  <si>
    <t>M_BO_37</t>
  </si>
  <si>
    <r>
      <rPr>
        <sz val="9"/>
        <rFont val="Arial"/>
        <family val="2"/>
      </rPr>
      <t>Biotechnologia w ochronie środowiska</t>
    </r>
  </si>
  <si>
    <t>Przedmiot do wyboru 7</t>
  </si>
  <si>
    <t>M_BO_39</t>
  </si>
  <si>
    <t>Mikrobiologia przemysłowa</t>
  </si>
  <si>
    <t>Automatyzacja bioprocesów</t>
  </si>
  <si>
    <t>M_BO_41</t>
  </si>
  <si>
    <t>Przedmiot do wyboru 8</t>
  </si>
  <si>
    <t>M_BO_42</t>
  </si>
  <si>
    <r>
      <rPr>
        <sz val="9"/>
        <rFont val="Arial"/>
        <family val="2"/>
      </rPr>
      <t>Wirusologia</t>
    </r>
  </si>
  <si>
    <t>Podstawy projektowania</t>
  </si>
  <si>
    <t>M_BO_44</t>
  </si>
  <si>
    <r>
      <rPr>
        <sz val="9"/>
        <rFont val="Arial"/>
        <family val="2"/>
      </rPr>
      <t>Immunologia</t>
    </r>
  </si>
  <si>
    <t>M_BO_45</t>
  </si>
  <si>
    <t>Przedmiot do wyboru 9</t>
  </si>
  <si>
    <t>M_BO_46</t>
  </si>
  <si>
    <r>
      <rPr>
        <sz val="9"/>
        <rFont val="Arial"/>
        <family val="2"/>
      </rPr>
      <t>seminarium dyplomowe - 1</t>
    </r>
  </si>
  <si>
    <t>M_BO_47</t>
  </si>
  <si>
    <r>
      <rPr>
        <sz val="9"/>
        <rFont val="Arial"/>
        <family val="2"/>
      </rPr>
      <t>Bioinformatyka</t>
    </r>
  </si>
  <si>
    <t>M_BO_48</t>
  </si>
  <si>
    <t>M_BO_49</t>
  </si>
  <si>
    <t>Biostatystyka</t>
  </si>
  <si>
    <r>
      <rPr>
        <sz val="9"/>
        <rFont val="Arial"/>
        <family val="2"/>
      </rPr>
      <t>Biotechnologia farmaceutyczna</t>
    </r>
  </si>
  <si>
    <t>Przedmiot do wyboru 11</t>
  </si>
  <si>
    <r>
      <rPr>
        <sz val="9"/>
        <rFont val="Arial"/>
        <family val="2"/>
      </rPr>
      <t>seminarium dyplomowe - 2</t>
    </r>
  </si>
  <si>
    <r>
      <rPr>
        <sz val="9"/>
        <rFont val="Arial"/>
        <family val="2"/>
      </rPr>
      <t>Systemy pomiaru i kontroli w bioinżynierii</t>
    </r>
  </si>
  <si>
    <t>Przedmiot do wyboru 12</t>
  </si>
  <si>
    <t>Przygotowanie projektu inżynierskiego i złożenie egzaminu dyplomowego</t>
  </si>
  <si>
    <t>Dys. TZiŻ</t>
  </si>
  <si>
    <t>Dys. N Bio.</t>
  </si>
  <si>
    <t>inne</t>
  </si>
  <si>
    <t>wybór</t>
  </si>
  <si>
    <t>nauka</t>
  </si>
  <si>
    <t>s1</t>
  </si>
  <si>
    <r>
      <rPr>
        <sz val="9"/>
        <rFont val="Arial"/>
        <family val="2"/>
      </rPr>
      <t>Etyka / Ochrona przyrody - NHiS</t>
    </r>
  </si>
  <si>
    <r>
      <rPr>
        <sz val="9"/>
        <rFont val="Arial"/>
        <family val="2"/>
      </rPr>
      <t>Matematyka</t>
    </r>
  </si>
  <si>
    <r>
      <rPr>
        <sz val="9"/>
        <rFont val="Arial"/>
        <family val="2"/>
      </rPr>
      <t>Akademicki savoir vivre</t>
    </r>
  </si>
  <si>
    <t>s2</t>
  </si>
  <si>
    <r>
      <rPr>
        <sz val="9"/>
        <rFont val="Arial"/>
        <family val="2"/>
      </rPr>
      <t>Biotechnologia-historia i wspołczesność/ Historia ziołolecznictwa-NHiS</t>
    </r>
  </si>
  <si>
    <r>
      <rPr>
        <sz val="9"/>
        <rFont val="Arial"/>
        <family val="2"/>
      </rPr>
      <t>Prawo gospodarcze</t>
    </r>
  </si>
  <si>
    <r>
      <rPr>
        <sz val="9"/>
        <rFont val="Arial"/>
        <family val="2"/>
      </rPr>
      <t>Statystyka</t>
    </r>
  </si>
  <si>
    <r>
      <rPr>
        <sz val="9"/>
        <rFont val="Arial"/>
        <family val="2"/>
      </rPr>
      <t xml:space="preserve">Bezpieczeństwo i ergonomia </t>
    </r>
  </si>
  <si>
    <r>
      <rPr>
        <sz val="9"/>
        <rFont val="Arial"/>
        <family val="2"/>
      </rPr>
      <t>Ekonomia z ekonomiką produkcji</t>
    </r>
  </si>
  <si>
    <t>s3</t>
  </si>
  <si>
    <r>
      <rPr>
        <sz val="9"/>
        <rFont val="Arial"/>
        <family val="2"/>
      </rPr>
      <t>Biochemia</t>
    </r>
  </si>
  <si>
    <r>
      <rPr>
        <sz val="9"/>
        <rFont val="Arial"/>
        <family val="2"/>
      </rPr>
      <t>Genetyka</t>
    </r>
  </si>
  <si>
    <r>
      <rPr>
        <sz val="9"/>
        <rFont val="Arial"/>
        <family val="2"/>
      </rPr>
      <t>Mikrobiologia przemysłowa</t>
    </r>
  </si>
  <si>
    <t>s4</t>
  </si>
  <si>
    <r>
      <rPr>
        <sz val="9"/>
        <rFont val="Arial"/>
        <family val="2"/>
      </rPr>
      <t>Inżynieria biochemiczna i metaboliczna</t>
    </r>
  </si>
  <si>
    <r>
      <rPr>
        <sz val="9"/>
        <rFont val="Arial"/>
        <family val="2"/>
      </rPr>
      <t>Praktyka programowa (4 tygodnie)</t>
    </r>
  </si>
  <si>
    <t>s5</t>
  </si>
  <si>
    <t>M_BO_31.1</t>
  </si>
  <si>
    <r>
      <rPr>
        <sz val="9"/>
        <rFont val="Arial"/>
        <family val="2"/>
      </rPr>
      <t>Podstawy inżynierii genetycznej</t>
    </r>
  </si>
  <si>
    <t>M_BO_32.2</t>
  </si>
  <si>
    <t>M_BO_33.2</t>
  </si>
  <si>
    <t>M_BO_34.1</t>
  </si>
  <si>
    <r>
      <rPr>
        <sz val="9"/>
        <rFont val="Arial"/>
        <family val="2"/>
      </rPr>
      <t>Podstawy biotechnologii roślin i kultury in vitro</t>
    </r>
  </si>
  <si>
    <r>
      <rPr>
        <sz val="9"/>
        <rFont val="Arial"/>
        <family val="2"/>
      </rPr>
      <t>Podstawy projektowania</t>
    </r>
  </si>
  <si>
    <t>s6</t>
  </si>
  <si>
    <t>M_BO_36.1</t>
  </si>
  <si>
    <r>
      <rPr>
        <sz val="9"/>
        <rFont val="Arial"/>
        <family val="2"/>
      </rPr>
      <t>Podstawy biotechnologii zwierząt i hodowli tkankowych</t>
    </r>
  </si>
  <si>
    <t>M_BO_38.2</t>
  </si>
  <si>
    <t>M_BO_40.1</t>
  </si>
  <si>
    <r>
      <rPr>
        <sz val="9"/>
        <rFont val="Arial"/>
        <family val="2"/>
      </rPr>
      <t>Wybrane biologiczne metody ochrony roślin</t>
    </r>
  </si>
  <si>
    <t>M_BO_43.2</t>
  </si>
  <si>
    <r>
      <rPr>
        <sz val="9"/>
        <rFont val="Arial"/>
        <family val="2"/>
      </rPr>
      <t>Biotechnologia w diagnostyce i leczeniu zwierząt</t>
    </r>
  </si>
  <si>
    <t>s7</t>
  </si>
  <si>
    <r>
      <rPr>
        <sz val="9"/>
        <rFont val="Arial"/>
        <family val="2"/>
      </rPr>
      <t>Metabolizm wtórny</t>
    </r>
  </si>
  <si>
    <t>Ochrona własności intelektualnej i przemysłowej - NHiS</t>
  </si>
  <si>
    <t>suma</t>
  </si>
  <si>
    <t>Przedmioty do wyboru</t>
  </si>
  <si>
    <t>ECTS</t>
  </si>
  <si>
    <t>forma zaliczenia</t>
  </si>
  <si>
    <t>godziny ogółem</t>
  </si>
  <si>
    <t>wykłady</t>
  </si>
  <si>
    <t>Ćw. Aud.</t>
  </si>
  <si>
    <t>Ćw. Lab.</t>
  </si>
  <si>
    <t>Język angielski</t>
  </si>
  <si>
    <t>Język niemiecki</t>
  </si>
  <si>
    <t xml:space="preserve">Język rosyjski </t>
  </si>
  <si>
    <t>Semestr I</t>
  </si>
  <si>
    <t>Akademicki savoir vivre</t>
  </si>
  <si>
    <t xml:space="preserve">Komunikacja społeczna </t>
  </si>
  <si>
    <t>Aktywność biologiczna mikro i makropierwiastków</t>
  </si>
  <si>
    <t>Semestr II</t>
  </si>
  <si>
    <t>Prawo gospodarcze</t>
  </si>
  <si>
    <t xml:space="preserve">Rynek i marketing branży biotechnologicznej </t>
  </si>
  <si>
    <t>Biotechnologiczne aspekty produkcji eko-opakowań</t>
  </si>
  <si>
    <t>Ekonomia z ekonomiką produkcji</t>
  </si>
  <si>
    <t>Ekonomika przedsiębiorstw</t>
  </si>
  <si>
    <t xml:space="preserve">Semestr III </t>
  </si>
  <si>
    <t>Mikroorganizmy w żywności</t>
  </si>
  <si>
    <t>Mikrobiota człowieka</t>
  </si>
  <si>
    <t xml:space="preserve">Semestr IV </t>
  </si>
  <si>
    <t xml:space="preserve">Enzymologia z elementami inżynierii biochemicznej </t>
  </si>
  <si>
    <t>Przedmiot do wyboru 6</t>
  </si>
  <si>
    <t>Alternatywne źródła żywności</t>
  </si>
  <si>
    <t xml:space="preserve">Praktyka programowa do wyboru </t>
  </si>
  <si>
    <t>Praktyka programowa w jednostce badawczej (4 tyg)</t>
  </si>
  <si>
    <t>Praktyka programowa w  laboratorium diagn. (4 tyg)</t>
  </si>
  <si>
    <t>Semestr V</t>
  </si>
  <si>
    <t xml:space="preserve">Podstawy biotechnologii roślin </t>
  </si>
  <si>
    <t>Roślinne kultury in vitro</t>
  </si>
  <si>
    <t>Podstawy biotechnologii zwierząt i hodowli tkankowych</t>
  </si>
  <si>
    <t>Biologiczne metody ochrony roślin</t>
  </si>
  <si>
    <t xml:space="preserve">Food  chemistry </t>
  </si>
  <si>
    <t>Instrumental analysis methods</t>
  </si>
  <si>
    <t>Metabolizm wtórny</t>
  </si>
  <si>
    <t>Farmakognozja</t>
  </si>
  <si>
    <t xml:space="preserve">Semestr VII  </t>
  </si>
  <si>
    <t xml:space="preserve">Ochrona własności intelektualnej i przemysłowej </t>
  </si>
  <si>
    <t xml:space="preserve">Normalizacja standaryzacja i certyfikacja produktów biotechnologicznych </t>
  </si>
  <si>
    <t>Przedmiot</t>
  </si>
  <si>
    <t>Forma zal.</t>
  </si>
  <si>
    <t>Godziny ogółem</t>
  </si>
  <si>
    <t>Wykłady</t>
  </si>
  <si>
    <t>Ćw.Aud.</t>
  </si>
  <si>
    <t>Ćw.Lab.</t>
  </si>
  <si>
    <t>Ćw.Ter.</t>
  </si>
  <si>
    <t>Wykładów tygodniowo</t>
  </si>
  <si>
    <t>Ćwiczeń tygodniowo</t>
  </si>
  <si>
    <t>SEMESTR I</t>
  </si>
  <si>
    <t>Biofizyka</t>
  </si>
  <si>
    <t>Biologia komórki</t>
  </si>
  <si>
    <t>Chemia ogólna z el. chemii nieorganicznej</t>
  </si>
  <si>
    <t>Technologie informacyjne</t>
  </si>
  <si>
    <t>Wychowanie fizyczne  1</t>
  </si>
  <si>
    <t>Σ</t>
  </si>
  <si>
    <t>SEMESTR II</t>
  </si>
  <si>
    <t>Chemia organiczna</t>
  </si>
  <si>
    <t>Mikrobiologia</t>
  </si>
  <si>
    <t>Wychowanie fizyczne 2</t>
  </si>
  <si>
    <t>SEMESTR III</t>
  </si>
  <si>
    <t>Inżynieria i aparatura bioprocesowa</t>
  </si>
  <si>
    <t>Fizjologia roślin z el. morfologii i anatomii</t>
  </si>
  <si>
    <t>SEMESTR IV</t>
  </si>
  <si>
    <t>Biologia molekularna</t>
  </si>
  <si>
    <t>Fizjologia zwierząt i człowieka</t>
  </si>
  <si>
    <t>Biotechnologia żywności</t>
  </si>
  <si>
    <t>SEMESTR V</t>
  </si>
  <si>
    <t>Embriologia</t>
  </si>
  <si>
    <t>Mykologia przemysłowa</t>
  </si>
  <si>
    <t>Biotechnologia w ochronie środowiska</t>
  </si>
  <si>
    <t>SEMESTR VI</t>
  </si>
  <si>
    <t>Wirusologia</t>
  </si>
  <si>
    <t>Immunologia</t>
  </si>
  <si>
    <t>Bioinformatyka</t>
  </si>
  <si>
    <t>SEMESTR VII</t>
  </si>
  <si>
    <t>Biotechnologia farmaceutyczna</t>
  </si>
  <si>
    <t>Systemy pomiaru i kontroli w bioinżynierii</t>
  </si>
  <si>
    <t>Ogółem godzin w semestrach 1-7</t>
  </si>
  <si>
    <t>Udział procentowy w całości godzin</t>
  </si>
  <si>
    <t xml:space="preserve">Matematyka </t>
  </si>
  <si>
    <t xml:space="preserve">Rola rozpuszczalników w procesach biotechnologicznych </t>
  </si>
  <si>
    <t>Biochemia</t>
  </si>
  <si>
    <t>Chemia fizyczna</t>
  </si>
  <si>
    <t>Fizykochemia zjawisk powierzchniowych</t>
  </si>
  <si>
    <t>Metabolity pochodzenia grzybowego</t>
  </si>
  <si>
    <t>Przedmiot do wyboru 13</t>
  </si>
  <si>
    <t>_3/6</t>
  </si>
  <si>
    <t>_4/4</t>
  </si>
  <si>
    <t>_4/3</t>
  </si>
  <si>
    <t>_3/4</t>
  </si>
  <si>
    <t xml:space="preserve">J. obcy 1 </t>
  </si>
  <si>
    <t>Przedmiot humanistyczny III</t>
  </si>
  <si>
    <t xml:space="preserve">J. obcy 2 </t>
  </si>
  <si>
    <t xml:space="preserve">J. obcy 3 </t>
  </si>
  <si>
    <t xml:space="preserve">Przedmiot do wyboru 7 </t>
  </si>
  <si>
    <t xml:space="preserve">Przedmiot do wyboru 8 </t>
  </si>
  <si>
    <t xml:space="preserve">  e</t>
  </si>
  <si>
    <t>Przedmiot do wyboru 10</t>
  </si>
  <si>
    <t xml:space="preserve"> Przedmiot do wyboru 12</t>
  </si>
  <si>
    <t>Seminarium dyplomowe  1</t>
  </si>
  <si>
    <t>Przedmiot do wyboru 14</t>
  </si>
  <si>
    <t>Przedmiot do wyboru 15</t>
  </si>
  <si>
    <t>Seminarium dyplomowe  2</t>
  </si>
  <si>
    <r>
      <rPr>
        <b/>
        <sz val="9"/>
        <rFont val="Arial"/>
        <family val="2"/>
        <charset val="238"/>
      </rPr>
      <t>Semestr VI</t>
    </r>
    <r>
      <rPr>
        <sz val="9"/>
        <rFont val="Arial"/>
        <family val="2"/>
        <charset val="238"/>
      </rPr>
      <t xml:space="preserve">  </t>
    </r>
  </si>
  <si>
    <t>Język obcy 1,2,3</t>
  </si>
  <si>
    <t>Grafika inżynierska</t>
  </si>
  <si>
    <t>Komputerowe wspomaganie prac inżynierskich</t>
  </si>
  <si>
    <t>Inżynieria biochemiczna i metaboliczna</t>
  </si>
  <si>
    <t>Praktyka programowa w zakładzie przemysłowym (4 tyg)</t>
  </si>
  <si>
    <t>Biotechnologia zwierząt</t>
  </si>
  <si>
    <t xml:space="preserve">Techniki analityczne w biotechnologii </t>
  </si>
  <si>
    <t>Metody skutecznego studiowania</t>
  </si>
  <si>
    <t>Media i komunikowanie masowe</t>
  </si>
  <si>
    <t>Sztuka prezentacji i wystąpień publicznych</t>
  </si>
  <si>
    <t>Nanobiotechnologia</t>
  </si>
  <si>
    <t>Socjologia</t>
  </si>
  <si>
    <t>Projekt inżynierski i  egzamin dyplomowy</t>
  </si>
  <si>
    <t>Toksykologia żywności</t>
  </si>
  <si>
    <t>Jakość w laboratorium analitycznym</t>
  </si>
  <si>
    <t>Kierunek Biotechnologia, studia stacjonarne pierwszego stopnia. 
Plan studiów zgodny z Uchwałą nr 18/2025-2026 Senatu UP w Lublinie z dnia 27 marca 2026 r. Obowiązuje od naboru 2026/2027  zał. nr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</si>
</sst>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color rgb="FF000000"/>
      <name val="Times New Roman"/>
      <charset val="204"/>
    </font>
    <font>
      <b/>
      <sz val="9"/>
      <name val="Arial"/>
      <family val="2"/>
      <charset val="238"/>
    </font>
    <font>
      <b/>
      <sz val="9"/>
      <name val="Liberation Sans Narrow"/>
    </font>
    <font>
      <b/>
      <sz val="8"/>
      <name val="Liberation Sans Narrow"/>
    </font>
    <font>
      <sz val="9"/>
      <name val="Arial"/>
      <family val="2"/>
      <charset val="238"/>
    </font>
    <font>
      <sz val="9"/>
      <color indexed="8"/>
      <name val="Arial"/>
      <family val="2"/>
    </font>
    <font>
      <b/>
      <sz val="9"/>
      <name val="Liberation Sans Narrow"/>
      <family val="2"/>
    </font>
    <font>
      <b/>
      <sz val="8"/>
      <name val="Liberation Sans Narrow"/>
      <family val="2"/>
    </font>
    <font>
      <sz val="9"/>
      <name val="Arial"/>
      <family val="2"/>
    </font>
    <font>
      <sz val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left" vertical="top" indent="1" shrinkToFit="1"/>
    </xf>
    <xf numFmtId="0" fontId="0" fillId="0" borderId="23" xfId="0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shrinkToFit="1"/>
    </xf>
    <xf numFmtId="1" fontId="5" fillId="0" borderId="2" xfId="0" applyNumberFormat="1" applyFont="1" applyBorder="1" applyAlignment="1">
      <alignment horizontal="center" vertical="top" shrinkToFit="1"/>
    </xf>
    <xf numFmtId="0" fontId="4" fillId="3" borderId="2" xfId="0" applyFont="1" applyFill="1" applyBorder="1" applyAlignment="1">
      <alignment horizontal="left" vertical="top" wrapText="1"/>
    </xf>
    <xf numFmtId="1" fontId="13" fillId="0" borderId="3" xfId="0" applyNumberFormat="1" applyFont="1" applyBorder="1" applyAlignment="1">
      <alignment horizontal="center" vertical="top" shrinkToFit="1"/>
    </xf>
    <xf numFmtId="1" fontId="13" fillId="3" borderId="3" xfId="0" applyNumberFormat="1" applyFont="1" applyFill="1" applyBorder="1" applyAlignment="1">
      <alignment horizontal="center" vertical="top" shrinkToFit="1"/>
    </xf>
    <xf numFmtId="1" fontId="13" fillId="3" borderId="1" xfId="0" applyNumberFormat="1" applyFont="1" applyFill="1" applyBorder="1" applyAlignment="1">
      <alignment horizontal="center" vertical="top" shrinkToFit="1"/>
    </xf>
    <xf numFmtId="0" fontId="12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textRotation="90" wrapText="1"/>
    </xf>
    <xf numFmtId="0" fontId="12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1" fontId="13" fillId="0" borderId="24" xfId="0" applyNumberFormat="1" applyFont="1" applyBorder="1" applyAlignment="1">
      <alignment horizontal="center" vertical="top" shrinkToFit="1"/>
    </xf>
    <xf numFmtId="1" fontId="13" fillId="3" borderId="24" xfId="0" applyNumberFormat="1" applyFont="1" applyFill="1" applyBorder="1" applyAlignment="1">
      <alignment horizontal="center" vertical="top" shrinkToFit="1"/>
    </xf>
    <xf numFmtId="0" fontId="1" fillId="0" borderId="24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vertical="top" wrapText="1"/>
    </xf>
    <xf numFmtId="1" fontId="13" fillId="0" borderId="6" xfId="0" applyNumberFormat="1" applyFont="1" applyBorder="1" applyAlignment="1">
      <alignment horizontal="center" vertical="top" shrinkToFit="1"/>
    </xf>
    <xf numFmtId="1" fontId="13" fillId="0" borderId="32" xfId="0" applyNumberFormat="1" applyFont="1" applyBorder="1" applyAlignment="1">
      <alignment horizontal="center" vertical="top" shrinkToFit="1"/>
    </xf>
    <xf numFmtId="1" fontId="13" fillId="3" borderId="6" xfId="0" applyNumberFormat="1" applyFont="1" applyFill="1" applyBorder="1" applyAlignment="1">
      <alignment horizontal="center" vertical="top" shrinkToFit="1"/>
    </xf>
    <xf numFmtId="0" fontId="12" fillId="3" borderId="33" xfId="0" applyFont="1" applyFill="1" applyBorder="1" applyAlignment="1">
      <alignment horizontal="left" vertical="top"/>
    </xf>
    <xf numFmtId="0" fontId="12" fillId="3" borderId="34" xfId="0" applyFont="1" applyFill="1" applyBorder="1" applyAlignment="1">
      <alignment horizontal="left" vertical="top"/>
    </xf>
    <xf numFmtId="0" fontId="12" fillId="3" borderId="35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0" fontId="12" fillId="0" borderId="19" xfId="0" applyFont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/>
    </xf>
    <xf numFmtId="0" fontId="12" fillId="0" borderId="24" xfId="0" applyFont="1" applyBorder="1" applyAlignment="1">
      <alignment horizontal="center" wrapText="1"/>
    </xf>
    <xf numFmtId="1" fontId="13" fillId="3" borderId="1" xfId="0" applyNumberFormat="1" applyFont="1" applyFill="1" applyBorder="1" applyAlignment="1">
      <alignment vertical="top" shrinkToFit="1"/>
    </xf>
    <xf numFmtId="1" fontId="13" fillId="0" borderId="1" xfId="0" applyNumberFormat="1" applyFont="1" applyBorder="1" applyAlignment="1">
      <alignment vertical="top" shrinkToFit="1"/>
    </xf>
    <xf numFmtId="1" fontId="13" fillId="3" borderId="41" xfId="0" applyNumberFormat="1" applyFont="1" applyFill="1" applyBorder="1" applyAlignment="1">
      <alignment horizontal="center" vertical="top" shrinkToFit="1"/>
    </xf>
    <xf numFmtId="1" fontId="13" fillId="0" borderId="37" xfId="0" applyNumberFormat="1" applyFont="1" applyBorder="1" applyAlignment="1">
      <alignment vertical="top" shrinkToFit="1"/>
    </xf>
    <xf numFmtId="1" fontId="13" fillId="3" borderId="32" xfId="0" applyNumberFormat="1" applyFont="1" applyFill="1" applyBorder="1" applyAlignment="1">
      <alignment horizontal="center" vertical="top" shrinkToFit="1"/>
    </xf>
    <xf numFmtId="1" fontId="13" fillId="0" borderId="7" xfId="0" applyNumberFormat="1" applyFont="1" applyBorder="1" applyAlignment="1">
      <alignment vertical="top" shrinkToFit="1"/>
    </xf>
    <xf numFmtId="1" fontId="13" fillId="3" borderId="13" xfId="0" applyNumberFormat="1" applyFont="1" applyFill="1" applyBorder="1" applyAlignment="1">
      <alignment horizontal="center" vertical="top" shrinkToFit="1"/>
    </xf>
    <xf numFmtId="1" fontId="13" fillId="0" borderId="13" xfId="0" applyNumberFormat="1" applyFont="1" applyBorder="1" applyAlignment="1">
      <alignment horizontal="center" vertical="top" shrinkToFit="1"/>
    </xf>
    <xf numFmtId="0" fontId="12" fillId="0" borderId="32" xfId="0" applyFont="1" applyBorder="1" applyAlignment="1">
      <alignment horizontal="center" wrapText="1"/>
    </xf>
    <xf numFmtId="1" fontId="10" fillId="0" borderId="13" xfId="0" applyNumberFormat="1" applyFont="1" applyBorder="1" applyAlignment="1">
      <alignment horizontal="center" vertical="top" shrinkToFit="1"/>
    </xf>
    <xf numFmtId="0" fontId="12" fillId="0" borderId="24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top"/>
    </xf>
    <xf numFmtId="0" fontId="12" fillId="0" borderId="39" xfId="0" applyFont="1" applyBorder="1" applyAlignment="1">
      <alignment wrapText="1"/>
    </xf>
    <xf numFmtId="0" fontId="14" fillId="0" borderId="0" xfId="0" applyFont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/>
    </xf>
    <xf numFmtId="0" fontId="12" fillId="0" borderId="27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39" xfId="0" applyFont="1" applyBorder="1" applyAlignment="1">
      <alignment horizontal="left" vertical="top"/>
    </xf>
    <xf numFmtId="0" fontId="12" fillId="0" borderId="24" xfId="0" applyFont="1" applyBorder="1" applyAlignment="1">
      <alignment horizontal="center" vertical="top"/>
    </xf>
    <xf numFmtId="0" fontId="12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0" fillId="0" borderId="16" xfId="0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44" xfId="0" applyFont="1" applyBorder="1" applyAlignment="1">
      <alignment horizontal="left" vertical="top"/>
    </xf>
    <xf numFmtId="0" fontId="4" fillId="3" borderId="30" xfId="0" applyFont="1" applyFill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1" fontId="4" fillId="3" borderId="39" xfId="0" applyNumberFormat="1" applyFont="1" applyFill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center" vertical="top" shrinkToFit="1"/>
    </xf>
    <xf numFmtId="1" fontId="10" fillId="2" borderId="32" xfId="0" applyNumberFormat="1" applyFont="1" applyFill="1" applyBorder="1" applyAlignment="1">
      <alignment horizontal="center" vertical="top" shrinkToFit="1"/>
    </xf>
    <xf numFmtId="1" fontId="10" fillId="0" borderId="32" xfId="0" applyNumberFormat="1" applyFont="1" applyBorder="1" applyAlignment="1">
      <alignment horizontal="center" vertical="top" shrinkToFit="1"/>
    </xf>
    <xf numFmtId="0" fontId="4" fillId="0" borderId="29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/>
    </xf>
    <xf numFmtId="0" fontId="4" fillId="0" borderId="33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left" vertical="top"/>
    </xf>
    <xf numFmtId="0" fontId="4" fillId="0" borderId="2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1" fontId="13" fillId="0" borderId="45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top" shrinkToFit="1"/>
    </xf>
    <xf numFmtId="1" fontId="13" fillId="0" borderId="41" xfId="0" applyNumberFormat="1" applyFont="1" applyFill="1" applyBorder="1" applyAlignment="1">
      <alignment horizontal="center" vertical="top" shrinkToFit="1"/>
    </xf>
    <xf numFmtId="1" fontId="13" fillId="0" borderId="1" xfId="0" applyNumberFormat="1" applyFont="1" applyFill="1" applyBorder="1" applyAlignment="1">
      <alignment vertical="top" shrinkToFit="1"/>
    </xf>
    <xf numFmtId="1" fontId="4" fillId="0" borderId="32" xfId="0" applyNumberFormat="1" applyFont="1" applyFill="1" applyBorder="1" applyAlignment="1">
      <alignment horizontal="center" vertical="top" shrinkToFit="1"/>
    </xf>
    <xf numFmtId="0" fontId="12" fillId="0" borderId="0" xfId="0" applyFont="1" applyFill="1" applyAlignment="1">
      <alignment horizontal="left" vertical="top"/>
    </xf>
    <xf numFmtId="1" fontId="13" fillId="0" borderId="32" xfId="0" applyNumberFormat="1" applyFont="1" applyFill="1" applyBorder="1" applyAlignment="1">
      <alignment horizontal="center" vertical="top" shrinkToFit="1"/>
    </xf>
    <xf numFmtId="0" fontId="4" fillId="0" borderId="3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2" fillId="0" borderId="21" xfId="0" applyFont="1" applyFill="1" applyBorder="1" applyAlignment="1">
      <alignment horizontal="center" vertical="top"/>
    </xf>
    <xf numFmtId="0" fontId="12" fillId="0" borderId="39" xfId="0" applyFont="1" applyFill="1" applyBorder="1" applyAlignment="1">
      <alignment horizontal="center" vertical="top"/>
    </xf>
    <xf numFmtId="1" fontId="13" fillId="0" borderId="34" xfId="0" applyNumberFormat="1" applyFont="1" applyFill="1" applyBorder="1" applyAlignment="1">
      <alignment horizontal="center" vertical="top" shrinkToFit="1"/>
    </xf>
    <xf numFmtId="1" fontId="13" fillId="0" borderId="46" xfId="0" applyNumberFormat="1" applyFont="1" applyFill="1" applyBorder="1" applyAlignment="1">
      <alignment horizontal="center" vertical="top" shrinkToFit="1"/>
    </xf>
    <xf numFmtId="1" fontId="13" fillId="0" borderId="21" xfId="0" applyNumberFormat="1" applyFont="1" applyFill="1" applyBorder="1" applyAlignment="1">
      <alignment horizontal="center" vertical="top" shrinkToFit="1"/>
    </xf>
    <xf numFmtId="1" fontId="13" fillId="0" borderId="39" xfId="0" applyNumberFormat="1" applyFont="1" applyFill="1" applyBorder="1" applyAlignment="1">
      <alignment horizontal="center" vertical="top" shrinkToFit="1"/>
    </xf>
    <xf numFmtId="1" fontId="13" fillId="0" borderId="33" xfId="0" applyNumberFormat="1" applyFont="1" applyFill="1" applyBorder="1" applyAlignment="1">
      <alignment horizontal="center" vertical="top" shrinkToFit="1"/>
    </xf>
    <xf numFmtId="1" fontId="13" fillId="0" borderId="6" xfId="0" applyNumberFormat="1" applyFont="1" applyFill="1" applyBorder="1" applyAlignment="1">
      <alignment horizontal="center" vertical="top" shrinkToFit="1"/>
    </xf>
    <xf numFmtId="0" fontId="12" fillId="0" borderId="43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39" xfId="0" applyFont="1" applyBorder="1" applyAlignment="1">
      <alignment horizontal="center" wrapText="1"/>
    </xf>
    <xf numFmtId="164" fontId="10" fillId="0" borderId="27" xfId="0" applyNumberFormat="1" applyFont="1" applyBorder="1" applyAlignment="1">
      <alignment horizontal="center" vertical="top" shrinkToFit="1"/>
    </xf>
    <xf numFmtId="164" fontId="10" fillId="3" borderId="21" xfId="0" applyNumberFormat="1" applyFont="1" applyFill="1" applyBorder="1" applyAlignment="1">
      <alignment horizontal="center" vertical="top" shrinkToFit="1"/>
    </xf>
    <xf numFmtId="164" fontId="10" fillId="3" borderId="39" xfId="0" applyNumberFormat="1" applyFont="1" applyFill="1" applyBorder="1" applyAlignment="1">
      <alignment horizontal="center" vertical="top" shrinkToFit="1"/>
    </xf>
    <xf numFmtId="164" fontId="10" fillId="3" borderId="27" xfId="0" applyNumberFormat="1" applyFont="1" applyFill="1" applyBorder="1" applyAlignment="1">
      <alignment horizontal="center" vertical="top" shrinkToFit="1"/>
    </xf>
    <xf numFmtId="164" fontId="10" fillId="0" borderId="21" xfId="0" applyNumberFormat="1" applyFont="1" applyBorder="1" applyAlignment="1">
      <alignment horizontal="center" vertical="top" shrinkToFit="1"/>
    </xf>
    <xf numFmtId="164" fontId="10" fillId="0" borderId="39" xfId="0" applyNumberFormat="1" applyFont="1" applyBorder="1" applyAlignment="1">
      <alignment horizontal="center" vertical="top" shrinkToFit="1"/>
    </xf>
    <xf numFmtId="1" fontId="10" fillId="2" borderId="21" xfId="0" applyNumberFormat="1" applyFont="1" applyFill="1" applyBorder="1" applyAlignment="1">
      <alignment horizontal="center" vertical="top" shrinkToFit="1"/>
    </xf>
    <xf numFmtId="1" fontId="10" fillId="2" borderId="39" xfId="0" applyNumberFormat="1" applyFont="1" applyFill="1" applyBorder="1" applyAlignment="1">
      <alignment horizontal="center" vertical="top" shrinkToFit="1"/>
    </xf>
    <xf numFmtId="1" fontId="10" fillId="2" borderId="11" xfId="0" applyNumberFormat="1" applyFont="1" applyFill="1" applyBorder="1" applyAlignment="1">
      <alignment horizontal="center" vertical="top" shrinkToFit="1"/>
    </xf>
    <xf numFmtId="1" fontId="10" fillId="0" borderId="21" xfId="0" applyNumberFormat="1" applyFont="1" applyBorder="1" applyAlignment="1">
      <alignment horizontal="center" vertical="top" shrinkToFit="1"/>
    </xf>
    <xf numFmtId="1" fontId="10" fillId="0" borderId="27" xfId="0" applyNumberFormat="1" applyFont="1" applyBorder="1" applyAlignment="1">
      <alignment horizontal="center" vertical="top" shrinkToFit="1"/>
    </xf>
    <xf numFmtId="1" fontId="10" fillId="0" borderId="39" xfId="0" applyNumberFormat="1" applyFont="1" applyBorder="1" applyAlignment="1">
      <alignment horizontal="center" vertical="top" shrinkToFit="1"/>
    </xf>
    <xf numFmtId="1" fontId="10" fillId="2" borderId="19" xfId="0" applyNumberFormat="1" applyFont="1" applyFill="1" applyBorder="1" applyAlignment="1">
      <alignment horizontal="center" vertical="top" shrinkToFit="1"/>
    </xf>
    <xf numFmtId="1" fontId="10" fillId="3" borderId="19" xfId="0" applyNumberFormat="1" applyFont="1" applyFill="1" applyBorder="1" applyAlignment="1">
      <alignment horizontal="center" vertical="top" shrinkToFit="1"/>
    </xf>
    <xf numFmtId="1" fontId="10" fillId="3" borderId="21" xfId="0" applyNumberFormat="1" applyFont="1" applyFill="1" applyBorder="1" applyAlignment="1">
      <alignment horizontal="center" vertical="top" shrinkToFit="1"/>
    </xf>
    <xf numFmtId="1" fontId="10" fillId="3" borderId="39" xfId="0" applyNumberFormat="1" applyFont="1" applyFill="1" applyBorder="1" applyAlignment="1">
      <alignment horizontal="center" vertical="top" shrinkToFit="1"/>
    </xf>
    <xf numFmtId="1" fontId="13" fillId="0" borderId="1" xfId="0" applyNumberFormat="1" applyFont="1" applyBorder="1" applyAlignment="1">
      <alignment horizontal="center" vertical="top" shrinkToFit="1"/>
    </xf>
    <xf numFmtId="1" fontId="13" fillId="0" borderId="15" xfId="0" applyNumberFormat="1" applyFont="1" applyBorder="1" applyAlignment="1">
      <alignment horizontal="center" vertical="top" shrinkToFit="1"/>
    </xf>
    <xf numFmtId="1" fontId="13" fillId="0" borderId="38" xfId="0" applyNumberFormat="1" applyFont="1" applyBorder="1" applyAlignment="1">
      <alignment horizontal="center" vertical="top" shrinkToFit="1"/>
    </xf>
    <xf numFmtId="1" fontId="13" fillId="0" borderId="21" xfId="0" applyNumberFormat="1" applyFont="1" applyBorder="1" applyAlignment="1">
      <alignment horizontal="center" vertical="top" shrinkToFit="1"/>
    </xf>
    <xf numFmtId="1" fontId="13" fillId="0" borderId="39" xfId="0" applyNumberFormat="1" applyFont="1" applyBorder="1" applyAlignment="1">
      <alignment horizontal="center" vertical="top" shrinkToFit="1"/>
    </xf>
    <xf numFmtId="0" fontId="12" fillId="0" borderId="15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39" xfId="0" applyFont="1" applyBorder="1" applyAlignment="1">
      <alignment horizontal="center" vertical="top"/>
    </xf>
    <xf numFmtId="1" fontId="13" fillId="0" borderId="15" xfId="0" applyNumberFormat="1" applyFont="1" applyFill="1" applyBorder="1" applyAlignment="1">
      <alignment horizontal="center" vertical="top" shrinkToFit="1"/>
    </xf>
    <xf numFmtId="1" fontId="13" fillId="0" borderId="40" xfId="0" applyNumberFormat="1" applyFont="1" applyFill="1" applyBorder="1" applyAlignment="1">
      <alignment horizontal="center" vertical="top" shrinkToFit="1"/>
    </xf>
    <xf numFmtId="1" fontId="13" fillId="3" borderId="37" xfId="0" applyNumberFormat="1" applyFont="1" applyFill="1" applyBorder="1" applyAlignment="1">
      <alignment horizontal="center" vertical="top" shrinkToFit="1"/>
    </xf>
    <xf numFmtId="1" fontId="13" fillId="3" borderId="40" xfId="0" applyNumberFormat="1" applyFont="1" applyFill="1" applyBorder="1" applyAlignment="1">
      <alignment horizontal="center" vertical="top" shrinkToFit="1"/>
    </xf>
    <xf numFmtId="1" fontId="13" fillId="3" borderId="15" xfId="0" applyNumberFormat="1" applyFont="1" applyFill="1" applyBorder="1" applyAlignment="1">
      <alignment horizontal="center" vertical="top" shrinkToFit="1"/>
    </xf>
    <xf numFmtId="1" fontId="13" fillId="3" borderId="21" xfId="0" applyNumberFormat="1" applyFont="1" applyFill="1" applyBorder="1" applyAlignment="1">
      <alignment horizontal="center" vertical="top" shrinkToFit="1"/>
    </xf>
    <xf numFmtId="1" fontId="13" fillId="3" borderId="39" xfId="0" applyNumberFormat="1" applyFont="1" applyFill="1" applyBorder="1" applyAlignment="1">
      <alignment horizontal="center" vertical="top" shrinkToFit="1"/>
    </xf>
    <xf numFmtId="1" fontId="13" fillId="0" borderId="27" xfId="0" applyNumberFormat="1" applyFont="1" applyBorder="1" applyAlignment="1">
      <alignment horizontal="center" vertical="top" shrinkToFit="1"/>
    </xf>
    <xf numFmtId="1" fontId="13" fillId="0" borderId="11" xfId="0" applyNumberFormat="1" applyFont="1" applyBorder="1" applyAlignment="1">
      <alignment horizontal="center" vertical="top" shrinkToFit="1"/>
    </xf>
    <xf numFmtId="0" fontId="12" fillId="0" borderId="31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 wrapText="1"/>
    </xf>
    <xf numFmtId="1" fontId="4" fillId="0" borderId="40" xfId="0" applyNumberFormat="1" applyFont="1" applyFill="1" applyBorder="1" applyAlignment="1">
      <alignment horizontal="center" vertical="top" shrinkToFit="1"/>
    </xf>
    <xf numFmtId="1" fontId="4" fillId="0" borderId="21" xfId="0" applyNumberFormat="1" applyFont="1" applyFill="1" applyBorder="1" applyAlignment="1">
      <alignment horizontal="center" vertical="top" shrinkToFit="1"/>
    </xf>
    <xf numFmtId="1" fontId="4" fillId="0" borderId="39" xfId="0" applyNumberFormat="1" applyFont="1" applyFill="1" applyBorder="1" applyAlignment="1">
      <alignment horizontal="center" vertical="top" shrinkToFit="1"/>
    </xf>
    <xf numFmtId="1" fontId="4" fillId="0" borderId="15" xfId="0" applyNumberFormat="1" applyFont="1" applyFill="1" applyBorder="1" applyAlignment="1">
      <alignment horizontal="center" vertical="top" shrinkToFit="1"/>
    </xf>
    <xf numFmtId="0" fontId="4" fillId="0" borderId="15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1" fontId="10" fillId="2" borderId="15" xfId="0" applyNumberFormat="1" applyFont="1" applyFill="1" applyBorder="1" applyAlignment="1">
      <alignment horizontal="center" vertical="top" shrinkToFit="1"/>
    </xf>
    <xf numFmtId="0" fontId="4" fillId="3" borderId="15" xfId="0" applyFont="1" applyFill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1" fontId="4" fillId="0" borderId="36" xfId="0" applyNumberFormat="1" applyFont="1" applyBorder="1" applyAlignment="1">
      <alignment horizontal="center" vertical="top" shrinkToFit="1"/>
    </xf>
    <xf numFmtId="1" fontId="4" fillId="0" borderId="21" xfId="0" applyNumberFormat="1" applyFont="1" applyBorder="1" applyAlignment="1">
      <alignment horizontal="center" vertical="top" shrinkToFit="1"/>
    </xf>
    <xf numFmtId="1" fontId="4" fillId="0" borderId="39" xfId="0" applyNumberFormat="1" applyFont="1" applyBorder="1" applyAlignment="1">
      <alignment horizontal="center" vertical="top" shrinkToFit="1"/>
    </xf>
    <xf numFmtId="0" fontId="4" fillId="0" borderId="21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1" fontId="13" fillId="0" borderId="36" xfId="0" applyNumberFormat="1" applyFont="1" applyBorder="1" applyAlignment="1">
      <alignment horizontal="center" vertical="top" shrinkToFit="1"/>
    </xf>
    <xf numFmtId="1" fontId="10" fillId="2" borderId="40" xfId="0" applyNumberFormat="1" applyFont="1" applyFill="1" applyBorder="1" applyAlignment="1">
      <alignment horizontal="center" vertical="top" shrinkToFit="1"/>
    </xf>
    <xf numFmtId="1" fontId="13" fillId="0" borderId="40" xfId="0" applyNumberFormat="1" applyFont="1" applyBorder="1" applyAlignment="1">
      <alignment horizontal="center" vertical="top" shrinkToFit="1"/>
    </xf>
    <xf numFmtId="0" fontId="4" fillId="3" borderId="21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1" fontId="13" fillId="3" borderId="11" xfId="0" applyNumberFormat="1" applyFont="1" applyFill="1" applyBorder="1" applyAlignment="1">
      <alignment horizontal="center" vertical="top" shrinkToFit="1"/>
    </xf>
    <xf numFmtId="0" fontId="12" fillId="0" borderId="0" xfId="0" applyFont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1" fontId="13" fillId="3" borderId="19" xfId="0" applyNumberFormat="1" applyFont="1" applyFill="1" applyBorder="1" applyAlignment="1">
      <alignment horizontal="center" vertical="top" shrinkToFit="1"/>
    </xf>
    <xf numFmtId="1" fontId="13" fillId="3" borderId="1" xfId="0" applyNumberFormat="1" applyFont="1" applyFill="1" applyBorder="1" applyAlignment="1">
      <alignment horizontal="center" vertical="top" shrinkToFit="1"/>
    </xf>
    <xf numFmtId="1" fontId="10" fillId="2" borderId="1" xfId="0" applyNumberFormat="1" applyFont="1" applyFill="1" applyBorder="1" applyAlignment="1">
      <alignment horizontal="center" vertical="top" shrinkToFit="1"/>
    </xf>
    <xf numFmtId="1" fontId="13" fillId="0" borderId="19" xfId="0" applyNumberFormat="1" applyFont="1" applyBorder="1" applyAlignment="1">
      <alignment horizontal="center" vertical="top" shrinkToFit="1"/>
    </xf>
    <xf numFmtId="0" fontId="4" fillId="0" borderId="4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1" fontId="13" fillId="3" borderId="2" xfId="0" applyNumberFormat="1" applyFont="1" applyFill="1" applyBorder="1" applyAlignment="1">
      <alignment horizontal="center" vertical="top" shrinkToFit="1"/>
    </xf>
    <xf numFmtId="1" fontId="13" fillId="0" borderId="2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1" fontId="13" fillId="3" borderId="7" xfId="0" applyNumberFormat="1" applyFont="1" applyFill="1" applyBorder="1" applyAlignment="1">
      <alignment horizontal="center" vertical="top" shrinkToFit="1"/>
    </xf>
    <xf numFmtId="1" fontId="13" fillId="3" borderId="8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top" indent="1" shrinkToFit="1"/>
    </xf>
    <xf numFmtId="1" fontId="10" fillId="2" borderId="2" xfId="0" applyNumberFormat="1" applyFont="1" applyFill="1" applyBorder="1" applyAlignment="1">
      <alignment horizontal="left" vertical="top" indent="1" shrinkToFit="1"/>
    </xf>
    <xf numFmtId="1" fontId="10" fillId="2" borderId="2" xfId="0" applyNumberFormat="1" applyFont="1" applyFill="1" applyBorder="1" applyAlignment="1">
      <alignment horizontal="center" vertical="top" shrinkToFit="1"/>
    </xf>
    <xf numFmtId="0" fontId="4" fillId="0" borderId="3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" fillId="2" borderId="33" xfId="0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right" vertical="top" wrapText="1" indent="1"/>
    </xf>
    <xf numFmtId="0" fontId="4" fillId="0" borderId="3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center" shrinkToFit="1"/>
    </xf>
    <xf numFmtId="1" fontId="13" fillId="0" borderId="2" xfId="0" applyNumberFormat="1" applyFont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1" fontId="4" fillId="3" borderId="21" xfId="0" applyNumberFormat="1" applyFont="1" applyFill="1" applyBorder="1" applyAlignment="1">
      <alignment horizontal="center" vertical="top" shrinkToFit="1"/>
    </xf>
    <xf numFmtId="1" fontId="4" fillId="3" borderId="39" xfId="0" applyNumberFormat="1" applyFont="1" applyFill="1" applyBorder="1" applyAlignment="1">
      <alignment horizontal="center" vertical="top" shrinkToFit="1"/>
    </xf>
    <xf numFmtId="1" fontId="13" fillId="3" borderId="27" xfId="0" applyNumberFormat="1" applyFont="1" applyFill="1" applyBorder="1" applyAlignment="1">
      <alignment horizontal="center" vertical="top" shrinkToFit="1"/>
    </xf>
    <xf numFmtId="0" fontId="4" fillId="0" borderId="0" xfId="0" applyFont="1" applyAlignment="1">
      <alignment horizontal="left" vertical="center" wrapText="1" indent="6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" fontId="13" fillId="0" borderId="42" xfId="0" applyNumberFormat="1" applyFont="1" applyBorder="1" applyAlignment="1">
      <alignment horizontal="center" vertical="top" shrinkToFit="1"/>
    </xf>
    <xf numFmtId="1" fontId="13" fillId="0" borderId="1" xfId="0" applyNumberFormat="1" applyFont="1" applyFill="1" applyBorder="1" applyAlignment="1">
      <alignment horizontal="center" vertical="top" shrinkToFit="1"/>
    </xf>
    <xf numFmtId="0" fontId="12" fillId="0" borderId="15" xfId="0" applyFont="1" applyBorder="1" applyAlignment="1">
      <alignment horizontal="center" wrapText="1"/>
    </xf>
    <xf numFmtId="1" fontId="10" fillId="2" borderId="14" xfId="0" applyNumberFormat="1" applyFont="1" applyFill="1" applyBorder="1" applyAlignment="1">
      <alignment horizontal="center" vertical="top" shrinkToFit="1"/>
    </xf>
    <xf numFmtId="0" fontId="4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left" vertical="top" wrapText="1" indent="1"/>
    </xf>
    <xf numFmtId="0" fontId="12" fillId="0" borderId="24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center" vertical="top" wrapText="1" shrinkToFit="1"/>
    </xf>
    <xf numFmtId="1" fontId="4" fillId="3" borderId="2" xfId="0" applyNumberFormat="1" applyFont="1" applyFill="1" applyBorder="1" applyAlignment="1">
      <alignment horizontal="center" vertical="top" wrapText="1" shrinkToFit="1"/>
    </xf>
    <xf numFmtId="1" fontId="13" fillId="0" borderId="2" xfId="0" applyNumberFormat="1" applyFont="1" applyFill="1" applyBorder="1" applyAlignment="1">
      <alignment horizontal="center" vertical="top" shrinkToFit="1"/>
    </xf>
    <xf numFmtId="1" fontId="13" fillId="0" borderId="25" xfId="0" applyNumberFormat="1" applyFont="1" applyBorder="1" applyAlignment="1">
      <alignment horizontal="center" vertical="top" shrinkToFit="1"/>
    </xf>
    <xf numFmtId="1" fontId="13" fillId="0" borderId="26" xfId="0" applyNumberFormat="1" applyFont="1" applyBorder="1" applyAlignment="1">
      <alignment horizontal="center" vertical="top" shrinkToFit="1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 indent="15"/>
    </xf>
    <xf numFmtId="0" fontId="1" fillId="0" borderId="19" xfId="0" applyFont="1" applyBorder="1" applyAlignment="1">
      <alignment horizontal="left" vertical="top" wrapText="1" indent="15"/>
    </xf>
    <xf numFmtId="0" fontId="1" fillId="0" borderId="20" xfId="0" applyFont="1" applyBorder="1" applyAlignment="1">
      <alignment horizontal="left" vertical="top" wrapText="1" indent="15"/>
    </xf>
    <xf numFmtId="0" fontId="1" fillId="0" borderId="1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textRotation="90" wrapText="1"/>
    </xf>
    <xf numFmtId="0" fontId="1" fillId="0" borderId="22" xfId="0" applyFont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2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 indent="1"/>
    </xf>
    <xf numFmtId="0" fontId="4" fillId="0" borderId="6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right" vertical="top" wrapText="1" indent="1"/>
    </xf>
    <xf numFmtId="1" fontId="10" fillId="3" borderId="15" xfId="0" applyNumberFormat="1" applyFont="1" applyFill="1" applyBorder="1" applyAlignment="1">
      <alignment horizontal="center" vertical="top" shrinkToFi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4" fillId="0" borderId="24" xfId="0" applyFont="1" applyBorder="1" applyAlignment="1">
      <alignment horizontal="left" vertical="center" wrapText="1" indent="1"/>
    </xf>
    <xf numFmtId="1" fontId="4" fillId="3" borderId="27" xfId="0" applyNumberFormat="1" applyFont="1" applyFill="1" applyBorder="1" applyAlignment="1">
      <alignment horizontal="center" vertical="top" shrinkToFit="1"/>
    </xf>
    <xf numFmtId="1" fontId="5" fillId="0" borderId="1" xfId="0" applyNumberFormat="1" applyFont="1" applyBorder="1" applyAlignment="1">
      <alignment horizontal="center" vertical="top" shrinkToFit="1"/>
    </xf>
    <xf numFmtId="1" fontId="5" fillId="0" borderId="2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2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top" wrapText="1" indent="1"/>
    </xf>
    <xf numFmtId="0" fontId="2" fillId="0" borderId="17" xfId="0" applyFont="1" applyBorder="1" applyAlignment="1">
      <alignment horizontal="left" vertical="top" wrapText="1" indent="1"/>
    </xf>
    <xf numFmtId="0" fontId="6" fillId="0" borderId="16" xfId="0" applyFont="1" applyBorder="1" applyAlignment="1">
      <alignment horizontal="left" vertical="top" wrapText="1" indent="1"/>
    </xf>
    <xf numFmtId="0" fontId="6" fillId="0" borderId="16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left" textRotation="90" wrapText="1"/>
    </xf>
    <xf numFmtId="0" fontId="2" fillId="0" borderId="22" xfId="0" applyFont="1" applyBorder="1" applyAlignment="1">
      <alignment horizontal="left" textRotation="90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zoomScaleNormal="100" workbookViewId="0">
      <selection activeCell="A2" sqref="A2:U2"/>
    </sheetView>
  </sheetViews>
  <sheetFormatPr defaultColWidth="9.33203125" defaultRowHeight="12"/>
  <cols>
    <col min="1" max="1" width="4.83203125" style="17" customWidth="1"/>
    <col min="2" max="2" width="0.5" style="17" hidden="1" customWidth="1"/>
    <col min="3" max="3" width="37.83203125" style="17" customWidth="1"/>
    <col min="4" max="4" width="0.5" style="17" hidden="1" customWidth="1"/>
    <col min="5" max="17" width="3.5" style="17" customWidth="1"/>
    <col min="18" max="18" width="2.1640625" style="17" customWidth="1"/>
    <col min="19" max="19" width="3.5" style="17" customWidth="1"/>
    <col min="20" max="20" width="3" style="17" customWidth="1"/>
    <col min="21" max="21" width="5.1640625" style="17" customWidth="1"/>
    <col min="22" max="22" width="12.83203125" style="17" customWidth="1"/>
    <col min="23" max="16384" width="9.33203125" style="17"/>
  </cols>
  <sheetData>
    <row r="1" spans="1:21" ht="12.75" customHeight="1">
      <c r="A1" s="277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9"/>
    </row>
    <row r="2" spans="1:21" ht="38.25" customHeight="1">
      <c r="A2" s="280" t="s">
        <v>262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2"/>
    </row>
    <row r="3" spans="1:21" ht="80.849999999999994" customHeight="1">
      <c r="A3" s="283"/>
      <c r="B3" s="284"/>
      <c r="C3" s="285" t="s">
        <v>182</v>
      </c>
      <c r="D3" s="286"/>
      <c r="E3" s="285" t="s">
        <v>141</v>
      </c>
      <c r="F3" s="286"/>
      <c r="G3" s="287" t="s">
        <v>183</v>
      </c>
      <c r="H3" s="288"/>
      <c r="I3" s="287" t="s">
        <v>184</v>
      </c>
      <c r="J3" s="288"/>
      <c r="K3" s="287" t="s">
        <v>185</v>
      </c>
      <c r="L3" s="288"/>
      <c r="M3" s="287" t="s">
        <v>186</v>
      </c>
      <c r="N3" s="288"/>
      <c r="O3" s="289" t="s">
        <v>187</v>
      </c>
      <c r="P3" s="290"/>
      <c r="Q3" s="289" t="s">
        <v>188</v>
      </c>
      <c r="R3" s="290"/>
      <c r="S3" s="287" t="s">
        <v>189</v>
      </c>
      <c r="T3" s="288"/>
      <c r="U3" s="18" t="s">
        <v>190</v>
      </c>
    </row>
    <row r="4" spans="1:21" ht="12.75" customHeight="1">
      <c r="A4" s="255"/>
      <c r="B4" s="255"/>
      <c r="C4" s="227" t="s">
        <v>191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9"/>
    </row>
    <row r="5" spans="1:21" ht="12.75" customHeight="1">
      <c r="A5" s="254">
        <v>1</v>
      </c>
      <c r="B5" s="254"/>
      <c r="C5" s="225" t="s">
        <v>5</v>
      </c>
      <c r="D5" s="226"/>
      <c r="E5" s="145">
        <v>2</v>
      </c>
      <c r="F5" s="199"/>
      <c r="G5" s="223" t="s">
        <v>20</v>
      </c>
      <c r="H5" s="224"/>
      <c r="I5" s="145">
        <v>30</v>
      </c>
      <c r="J5" s="199"/>
      <c r="K5" s="145">
        <v>30</v>
      </c>
      <c r="L5" s="199"/>
      <c r="M5" s="145">
        <v>0</v>
      </c>
      <c r="N5" s="199"/>
      <c r="O5" s="145">
        <v>0</v>
      </c>
      <c r="P5" s="199"/>
      <c r="Q5" s="200"/>
      <c r="R5" s="201"/>
      <c r="S5" s="145">
        <v>2</v>
      </c>
      <c r="T5" s="199"/>
      <c r="U5" s="14">
        <v>0</v>
      </c>
    </row>
    <row r="6" spans="1:21" ht="12.75" customHeight="1">
      <c r="A6" s="254">
        <v>2</v>
      </c>
      <c r="B6" s="254"/>
      <c r="C6" s="215" t="s">
        <v>17</v>
      </c>
      <c r="D6" s="216"/>
      <c r="E6" s="145">
        <v>1</v>
      </c>
      <c r="F6" s="199"/>
      <c r="G6" s="223" t="s">
        <v>20</v>
      </c>
      <c r="H6" s="224"/>
      <c r="I6" s="145">
        <v>15</v>
      </c>
      <c r="J6" s="199"/>
      <c r="K6" s="145">
        <v>15</v>
      </c>
      <c r="L6" s="199"/>
      <c r="M6" s="145">
        <v>0</v>
      </c>
      <c r="N6" s="199"/>
      <c r="O6" s="145">
        <v>0</v>
      </c>
      <c r="P6" s="199"/>
      <c r="Q6" s="200"/>
      <c r="R6" s="201"/>
      <c r="S6" s="145">
        <v>1</v>
      </c>
      <c r="T6" s="199"/>
      <c r="U6" s="14">
        <v>0</v>
      </c>
    </row>
    <row r="7" spans="1:21" ht="12.75" customHeight="1">
      <c r="A7" s="254">
        <v>3</v>
      </c>
      <c r="B7" s="254"/>
      <c r="C7" s="209" t="s">
        <v>193</v>
      </c>
      <c r="D7" s="210"/>
      <c r="E7" s="145">
        <v>7</v>
      </c>
      <c r="F7" s="199"/>
      <c r="G7" s="223" t="s">
        <v>13</v>
      </c>
      <c r="H7" s="224"/>
      <c r="I7" s="145">
        <v>75</v>
      </c>
      <c r="J7" s="199"/>
      <c r="K7" s="145">
        <v>30</v>
      </c>
      <c r="L7" s="199"/>
      <c r="M7" s="145">
        <v>15</v>
      </c>
      <c r="N7" s="199"/>
      <c r="O7" s="145">
        <v>30</v>
      </c>
      <c r="P7" s="199"/>
      <c r="Q7" s="200"/>
      <c r="R7" s="201"/>
      <c r="S7" s="145">
        <v>2</v>
      </c>
      <c r="T7" s="199"/>
      <c r="U7" s="14">
        <v>3</v>
      </c>
    </row>
    <row r="8" spans="1:21" ht="12.75" customHeight="1">
      <c r="A8" s="254">
        <v>4</v>
      </c>
      <c r="B8" s="254"/>
      <c r="C8" s="215" t="s">
        <v>194</v>
      </c>
      <c r="D8" s="216"/>
      <c r="E8" s="191">
        <v>7</v>
      </c>
      <c r="F8" s="198"/>
      <c r="G8" s="217" t="s">
        <v>13</v>
      </c>
      <c r="H8" s="218"/>
      <c r="I8" s="191">
        <v>75</v>
      </c>
      <c r="J8" s="198"/>
      <c r="K8" s="191">
        <v>30</v>
      </c>
      <c r="L8" s="198"/>
      <c r="M8" s="191">
        <v>15</v>
      </c>
      <c r="N8" s="198"/>
      <c r="O8" s="191">
        <v>30</v>
      </c>
      <c r="P8" s="198"/>
      <c r="Q8" s="196"/>
      <c r="R8" s="197"/>
      <c r="S8" s="191">
        <v>2</v>
      </c>
      <c r="T8" s="198"/>
      <c r="U8" s="15">
        <v>3</v>
      </c>
    </row>
    <row r="9" spans="1:21" ht="12.75" customHeight="1">
      <c r="A9" s="254">
        <v>5</v>
      </c>
      <c r="B9" s="254"/>
      <c r="C9" s="209" t="s">
        <v>192</v>
      </c>
      <c r="D9" s="210"/>
      <c r="E9" s="145">
        <v>6</v>
      </c>
      <c r="F9" s="199"/>
      <c r="G9" s="223" t="s">
        <v>13</v>
      </c>
      <c r="H9" s="224"/>
      <c r="I9" s="145">
        <v>60</v>
      </c>
      <c r="J9" s="199"/>
      <c r="K9" s="145">
        <v>30</v>
      </c>
      <c r="L9" s="199"/>
      <c r="M9" s="145">
        <v>10</v>
      </c>
      <c r="N9" s="199"/>
      <c r="O9" s="145">
        <v>20</v>
      </c>
      <c r="P9" s="199"/>
      <c r="Q9" s="200"/>
      <c r="R9" s="201"/>
      <c r="S9" s="145">
        <v>2</v>
      </c>
      <c r="T9" s="199"/>
      <c r="U9" s="14">
        <v>2</v>
      </c>
    </row>
    <row r="10" spans="1:21" ht="12.75" customHeight="1">
      <c r="A10" s="254">
        <v>6</v>
      </c>
      <c r="B10" s="254"/>
      <c r="C10" s="209" t="s">
        <v>222</v>
      </c>
      <c r="D10" s="210"/>
      <c r="E10" s="145">
        <v>4</v>
      </c>
      <c r="F10" s="199"/>
      <c r="G10" s="223" t="s">
        <v>20</v>
      </c>
      <c r="H10" s="224"/>
      <c r="I10" s="145">
        <v>45</v>
      </c>
      <c r="J10" s="199"/>
      <c r="K10" s="145">
        <v>15</v>
      </c>
      <c r="L10" s="199"/>
      <c r="M10" s="145">
        <v>30</v>
      </c>
      <c r="N10" s="199"/>
      <c r="O10" s="145">
        <v>0</v>
      </c>
      <c r="P10" s="199"/>
      <c r="Q10" s="200"/>
      <c r="R10" s="201"/>
      <c r="S10" s="145">
        <v>1</v>
      </c>
      <c r="T10" s="199"/>
      <c r="U10" s="14">
        <v>2</v>
      </c>
    </row>
    <row r="11" spans="1:21" ht="12.75" customHeight="1">
      <c r="A11" s="254">
        <v>7</v>
      </c>
      <c r="B11" s="254"/>
      <c r="C11" s="209" t="s">
        <v>195</v>
      </c>
      <c r="D11" s="210"/>
      <c r="E11" s="145">
        <v>2</v>
      </c>
      <c r="F11" s="199"/>
      <c r="G11" s="223" t="s">
        <v>20</v>
      </c>
      <c r="H11" s="224"/>
      <c r="I11" s="145">
        <v>30</v>
      </c>
      <c r="J11" s="199"/>
      <c r="K11" s="145">
        <v>0</v>
      </c>
      <c r="L11" s="199"/>
      <c r="M11" s="145">
        <v>0</v>
      </c>
      <c r="N11" s="199"/>
      <c r="O11" s="145">
        <v>30</v>
      </c>
      <c r="P11" s="199"/>
      <c r="Q11" s="200"/>
      <c r="R11" s="201"/>
      <c r="S11" s="145">
        <v>0</v>
      </c>
      <c r="T11" s="199"/>
      <c r="U11" s="14">
        <v>2</v>
      </c>
    </row>
    <row r="12" spans="1:21" ht="12.75" customHeight="1">
      <c r="A12" s="254">
        <v>8</v>
      </c>
      <c r="B12" s="254"/>
      <c r="C12" s="41" t="s">
        <v>19</v>
      </c>
      <c r="D12" s="13"/>
      <c r="E12" s="191">
        <v>1</v>
      </c>
      <c r="F12" s="198"/>
      <c r="G12" s="217" t="s">
        <v>20</v>
      </c>
      <c r="H12" s="218"/>
      <c r="I12" s="191">
        <v>15</v>
      </c>
      <c r="J12" s="198"/>
      <c r="K12" s="191">
        <v>15</v>
      </c>
      <c r="L12" s="198"/>
      <c r="M12" s="191">
        <v>0</v>
      </c>
      <c r="N12" s="198"/>
      <c r="O12" s="191">
        <v>0</v>
      </c>
      <c r="P12" s="198"/>
      <c r="Q12" s="27"/>
      <c r="R12" s="28"/>
      <c r="S12" s="191">
        <v>1</v>
      </c>
      <c r="T12" s="198"/>
      <c r="U12" s="15">
        <v>0</v>
      </c>
    </row>
    <row r="13" spans="1:21" ht="12.75" customHeight="1">
      <c r="A13" s="254">
        <v>9</v>
      </c>
      <c r="B13" s="254"/>
      <c r="C13" s="209" t="s">
        <v>196</v>
      </c>
      <c r="D13" s="210"/>
      <c r="E13" s="145">
        <v>0</v>
      </c>
      <c r="F13" s="199"/>
      <c r="G13" s="223" t="s">
        <v>20</v>
      </c>
      <c r="H13" s="224"/>
      <c r="I13" s="191">
        <v>30</v>
      </c>
      <c r="J13" s="198"/>
      <c r="K13" s="145">
        <v>0</v>
      </c>
      <c r="L13" s="199"/>
      <c r="M13" s="145">
        <v>30</v>
      </c>
      <c r="N13" s="199"/>
      <c r="O13" s="145">
        <v>0</v>
      </c>
      <c r="P13" s="199"/>
      <c r="Q13" s="200"/>
      <c r="R13" s="201"/>
      <c r="S13" s="145">
        <v>0</v>
      </c>
      <c r="T13" s="199"/>
      <c r="U13" s="14">
        <v>2</v>
      </c>
    </row>
    <row r="14" spans="1:21" ht="14.25" customHeight="1">
      <c r="A14" s="255"/>
      <c r="B14" s="255"/>
      <c r="C14" s="211" t="s">
        <v>197</v>
      </c>
      <c r="D14" s="212"/>
      <c r="E14" s="206">
        <f>SUM(E5:F13)</f>
        <v>30</v>
      </c>
      <c r="F14" s="207"/>
      <c r="G14" s="192" t="s">
        <v>229</v>
      </c>
      <c r="H14" s="208"/>
      <c r="I14" s="192">
        <f>SUM(I5:J13)</f>
        <v>375</v>
      </c>
      <c r="J14" s="208"/>
      <c r="K14" s="206">
        <f>SUM(K5:L13)</f>
        <v>165</v>
      </c>
      <c r="L14" s="207"/>
      <c r="M14" s="206">
        <f>SUM(M5:N13)</f>
        <v>100</v>
      </c>
      <c r="N14" s="207"/>
      <c r="O14" s="192">
        <f>SUM(O5:P13)</f>
        <v>110</v>
      </c>
      <c r="P14" s="208"/>
      <c r="Q14" s="192">
        <v>0</v>
      </c>
      <c r="R14" s="208"/>
      <c r="S14" s="206">
        <f>SUM(S5:T13)</f>
        <v>11</v>
      </c>
      <c r="T14" s="207"/>
      <c r="U14" s="5">
        <f>SUM(U5:U13)</f>
        <v>14</v>
      </c>
    </row>
    <row r="15" spans="1:21" ht="12.75" customHeight="1">
      <c r="A15" s="255"/>
      <c r="B15" s="255"/>
      <c r="C15" s="227" t="s">
        <v>198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9"/>
    </row>
    <row r="16" spans="1:21" ht="12.75" customHeight="1">
      <c r="A16" s="299">
        <v>10</v>
      </c>
      <c r="B16" s="299"/>
      <c r="C16" s="209" t="s">
        <v>233</v>
      </c>
      <c r="D16" s="210"/>
      <c r="E16" s="145">
        <v>2</v>
      </c>
      <c r="F16" s="199"/>
      <c r="G16" s="223" t="s">
        <v>20</v>
      </c>
      <c r="H16" s="224"/>
      <c r="I16" s="145">
        <v>30</v>
      </c>
      <c r="J16" s="199"/>
      <c r="K16" s="145">
        <v>0</v>
      </c>
      <c r="L16" s="199"/>
      <c r="M16" s="145">
        <v>0</v>
      </c>
      <c r="N16" s="199"/>
      <c r="O16" s="145">
        <v>30</v>
      </c>
      <c r="P16" s="199"/>
      <c r="Q16" s="200"/>
      <c r="R16" s="201"/>
      <c r="S16" s="145">
        <v>0</v>
      </c>
      <c r="T16" s="199"/>
      <c r="U16" s="14">
        <v>2</v>
      </c>
    </row>
    <row r="17" spans="1:23" ht="15" customHeight="1">
      <c r="A17" s="254">
        <v>11</v>
      </c>
      <c r="B17" s="254"/>
      <c r="C17" s="225" t="s">
        <v>234</v>
      </c>
      <c r="D17" s="226"/>
      <c r="E17" s="219">
        <v>2</v>
      </c>
      <c r="F17" s="220"/>
      <c r="G17" s="275" t="s">
        <v>20</v>
      </c>
      <c r="H17" s="276"/>
      <c r="I17" s="219">
        <v>30</v>
      </c>
      <c r="J17" s="220"/>
      <c r="K17" s="273">
        <v>15</v>
      </c>
      <c r="L17" s="274"/>
      <c r="M17" s="273">
        <v>5</v>
      </c>
      <c r="N17" s="274"/>
      <c r="O17" s="273">
        <v>10</v>
      </c>
      <c r="P17" s="274"/>
      <c r="Q17" s="204"/>
      <c r="R17" s="205"/>
      <c r="S17" s="273">
        <v>1</v>
      </c>
      <c r="T17" s="274"/>
      <c r="U17" s="103">
        <v>1</v>
      </c>
    </row>
    <row r="18" spans="1:23" ht="15" customHeight="1">
      <c r="A18" s="254">
        <v>12</v>
      </c>
      <c r="B18" s="254"/>
      <c r="C18" s="209" t="s">
        <v>200</v>
      </c>
      <c r="D18" s="210"/>
      <c r="E18" s="145">
        <v>7</v>
      </c>
      <c r="F18" s="199"/>
      <c r="G18" s="223" t="s">
        <v>13</v>
      </c>
      <c r="H18" s="224"/>
      <c r="I18" s="145">
        <v>75</v>
      </c>
      <c r="J18" s="199"/>
      <c r="K18" s="145">
        <v>30</v>
      </c>
      <c r="L18" s="199"/>
      <c r="M18" s="145">
        <v>15</v>
      </c>
      <c r="N18" s="199"/>
      <c r="O18" s="145">
        <v>30</v>
      </c>
      <c r="P18" s="199"/>
      <c r="Q18" s="200"/>
      <c r="R18" s="201"/>
      <c r="S18" s="145">
        <v>2</v>
      </c>
      <c r="T18" s="199"/>
      <c r="U18" s="14">
        <v>3</v>
      </c>
    </row>
    <row r="19" spans="1:23" ht="14.25" customHeight="1">
      <c r="A19" s="254">
        <v>13</v>
      </c>
      <c r="B19" s="254"/>
      <c r="C19" s="215" t="s">
        <v>199</v>
      </c>
      <c r="D19" s="216"/>
      <c r="E19" s="191">
        <v>6</v>
      </c>
      <c r="F19" s="198"/>
      <c r="G19" s="217" t="s">
        <v>13</v>
      </c>
      <c r="H19" s="218"/>
      <c r="I19" s="191">
        <v>60</v>
      </c>
      <c r="J19" s="198"/>
      <c r="K19" s="191">
        <v>30</v>
      </c>
      <c r="L19" s="198"/>
      <c r="M19" s="191">
        <v>10</v>
      </c>
      <c r="N19" s="198"/>
      <c r="O19" s="191">
        <v>20</v>
      </c>
      <c r="P19" s="198"/>
      <c r="Q19" s="196"/>
      <c r="R19" s="197"/>
      <c r="S19" s="191">
        <v>2</v>
      </c>
      <c r="T19" s="198"/>
      <c r="U19" s="15">
        <v>2</v>
      </c>
    </row>
    <row r="20" spans="1:23" ht="12.75" customHeight="1">
      <c r="A20" s="254">
        <v>14</v>
      </c>
      <c r="B20" s="254"/>
      <c r="C20" s="209" t="s">
        <v>30</v>
      </c>
      <c r="D20" s="210"/>
      <c r="E20" s="145">
        <v>6</v>
      </c>
      <c r="F20" s="199"/>
      <c r="G20" s="223" t="s">
        <v>13</v>
      </c>
      <c r="H20" s="224"/>
      <c r="I20" s="145">
        <v>60</v>
      </c>
      <c r="J20" s="199"/>
      <c r="K20" s="145">
        <v>30</v>
      </c>
      <c r="L20" s="199"/>
      <c r="M20" s="145">
        <v>10</v>
      </c>
      <c r="N20" s="199"/>
      <c r="O20" s="145">
        <v>20</v>
      </c>
      <c r="P20" s="199"/>
      <c r="Q20" s="200"/>
      <c r="R20" s="201"/>
      <c r="S20" s="145">
        <v>2</v>
      </c>
      <c r="T20" s="199"/>
      <c r="U20" s="14">
        <v>2</v>
      </c>
    </row>
    <row r="21" spans="1:23" ht="12.75" customHeight="1">
      <c r="A21" s="254">
        <v>15</v>
      </c>
      <c r="B21" s="254"/>
      <c r="C21" s="42" t="s">
        <v>34</v>
      </c>
      <c r="D21" s="10"/>
      <c r="E21" s="145">
        <v>1</v>
      </c>
      <c r="F21" s="199"/>
      <c r="G21" s="223" t="s">
        <v>20</v>
      </c>
      <c r="H21" s="224"/>
      <c r="I21" s="145">
        <v>10</v>
      </c>
      <c r="J21" s="199"/>
      <c r="K21" s="145">
        <v>10</v>
      </c>
      <c r="L21" s="199"/>
      <c r="M21" s="145">
        <v>0</v>
      </c>
      <c r="N21" s="199"/>
      <c r="O21" s="145">
        <v>0</v>
      </c>
      <c r="P21" s="199"/>
      <c r="Q21" s="297"/>
      <c r="R21" s="298"/>
      <c r="S21" s="145">
        <v>1</v>
      </c>
      <c r="T21" s="199"/>
      <c r="U21" s="14">
        <v>0</v>
      </c>
    </row>
    <row r="22" spans="1:23" ht="13.15" customHeight="1">
      <c r="A22" s="254">
        <v>16</v>
      </c>
      <c r="B22" s="254"/>
      <c r="C22" s="33" t="s">
        <v>28</v>
      </c>
      <c r="D22" s="13"/>
      <c r="E22" s="191">
        <v>4</v>
      </c>
      <c r="F22" s="198"/>
      <c r="G22" s="217" t="s">
        <v>20</v>
      </c>
      <c r="H22" s="218"/>
      <c r="I22" s="191">
        <v>45</v>
      </c>
      <c r="J22" s="198"/>
      <c r="K22" s="191">
        <v>15</v>
      </c>
      <c r="L22" s="198"/>
      <c r="M22" s="191">
        <v>10</v>
      </c>
      <c r="N22" s="198"/>
      <c r="O22" s="191">
        <v>20</v>
      </c>
      <c r="P22" s="198"/>
      <c r="Q22" s="196"/>
      <c r="R22" s="197"/>
      <c r="S22" s="191">
        <v>1</v>
      </c>
      <c r="T22" s="198"/>
      <c r="U22" s="15">
        <v>2</v>
      </c>
    </row>
    <row r="23" spans="1:23" ht="13.15" customHeight="1">
      <c r="A23" s="254">
        <v>17</v>
      </c>
      <c r="B23" s="254"/>
      <c r="C23" s="215" t="s">
        <v>36</v>
      </c>
      <c r="D23" s="216"/>
      <c r="E23" s="191">
        <v>2</v>
      </c>
      <c r="F23" s="198"/>
      <c r="G23" s="217" t="s">
        <v>20</v>
      </c>
      <c r="H23" s="218"/>
      <c r="I23" s="191">
        <v>30</v>
      </c>
      <c r="J23" s="198"/>
      <c r="K23" s="191">
        <v>30</v>
      </c>
      <c r="L23" s="198"/>
      <c r="M23" s="191">
        <v>0</v>
      </c>
      <c r="N23" s="198"/>
      <c r="O23" s="191">
        <v>0</v>
      </c>
      <c r="P23" s="198"/>
      <c r="Q23" s="196"/>
      <c r="R23" s="197"/>
      <c r="S23" s="191">
        <v>2</v>
      </c>
      <c r="T23" s="198"/>
      <c r="U23" s="15">
        <v>0</v>
      </c>
    </row>
    <row r="24" spans="1:23" ht="12.75" customHeight="1">
      <c r="A24" s="254">
        <v>18</v>
      </c>
      <c r="B24" s="254"/>
      <c r="C24" s="209" t="s">
        <v>201</v>
      </c>
      <c r="D24" s="210"/>
      <c r="E24" s="145">
        <v>0</v>
      </c>
      <c r="F24" s="199"/>
      <c r="G24" s="223" t="s">
        <v>20</v>
      </c>
      <c r="H24" s="224"/>
      <c r="I24" s="145">
        <v>30</v>
      </c>
      <c r="J24" s="199"/>
      <c r="K24" s="145">
        <v>0</v>
      </c>
      <c r="L24" s="199"/>
      <c r="M24" s="145">
        <v>30</v>
      </c>
      <c r="N24" s="199"/>
      <c r="O24" s="145">
        <v>0</v>
      </c>
      <c r="P24" s="199"/>
      <c r="Q24" s="200"/>
      <c r="R24" s="201"/>
      <c r="S24" s="145">
        <v>0</v>
      </c>
      <c r="T24" s="199"/>
      <c r="U24" s="14">
        <v>2</v>
      </c>
    </row>
    <row r="25" spans="1:23" ht="12.75" customHeight="1">
      <c r="A25" s="255"/>
      <c r="B25" s="255"/>
      <c r="C25" s="211" t="s">
        <v>197</v>
      </c>
      <c r="D25" s="212"/>
      <c r="E25" s="206">
        <f>SUM(E16:F24)</f>
        <v>30</v>
      </c>
      <c r="F25" s="207"/>
      <c r="G25" s="192" t="s">
        <v>229</v>
      </c>
      <c r="H25" s="208"/>
      <c r="I25" s="206">
        <f>SUM(I16:J24)</f>
        <v>370</v>
      </c>
      <c r="J25" s="207"/>
      <c r="K25" s="206">
        <f>SUM(K16:L24)</f>
        <v>160</v>
      </c>
      <c r="L25" s="207"/>
      <c r="M25" s="206">
        <f>SUM(M16:N24)</f>
        <v>80</v>
      </c>
      <c r="N25" s="207"/>
      <c r="O25" s="206">
        <f>SUM(O16:P24)</f>
        <v>130</v>
      </c>
      <c r="P25" s="207"/>
      <c r="Q25" s="192">
        <v>0</v>
      </c>
      <c r="R25" s="208"/>
      <c r="S25" s="206">
        <f>SUM(S16:T24)</f>
        <v>11</v>
      </c>
      <c r="T25" s="207"/>
      <c r="U25" s="5">
        <f>SUM(U16:U24)</f>
        <v>14</v>
      </c>
    </row>
    <row r="26" spans="1:23" ht="12.75" customHeight="1">
      <c r="A26" s="255"/>
      <c r="B26" s="255"/>
      <c r="C26" s="227" t="s">
        <v>202</v>
      </c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9"/>
    </row>
    <row r="27" spans="1:23" ht="12.75" customHeight="1">
      <c r="A27" s="254">
        <v>19</v>
      </c>
      <c r="B27" s="254"/>
      <c r="C27" s="209" t="s">
        <v>235</v>
      </c>
      <c r="D27" s="210"/>
      <c r="E27" s="145">
        <v>2</v>
      </c>
      <c r="F27" s="199"/>
      <c r="G27" s="223" t="s">
        <v>20</v>
      </c>
      <c r="H27" s="224"/>
      <c r="I27" s="145">
        <v>30</v>
      </c>
      <c r="J27" s="199"/>
      <c r="K27" s="145">
        <v>0</v>
      </c>
      <c r="L27" s="199"/>
      <c r="M27" s="145">
        <v>0</v>
      </c>
      <c r="N27" s="199"/>
      <c r="O27" s="145">
        <v>30</v>
      </c>
      <c r="P27" s="199"/>
      <c r="Q27" s="200"/>
      <c r="R27" s="201"/>
      <c r="S27" s="145">
        <v>0</v>
      </c>
      <c r="T27" s="199"/>
      <c r="U27" s="14">
        <v>2</v>
      </c>
    </row>
    <row r="28" spans="1:23" ht="12.75" customHeight="1">
      <c r="A28" s="254">
        <v>20</v>
      </c>
      <c r="B28" s="254"/>
      <c r="C28" s="215" t="s">
        <v>224</v>
      </c>
      <c r="D28" s="216"/>
      <c r="E28" s="145">
        <v>6</v>
      </c>
      <c r="F28" s="199"/>
      <c r="G28" s="223" t="s">
        <v>13</v>
      </c>
      <c r="H28" s="224"/>
      <c r="I28" s="145">
        <v>75</v>
      </c>
      <c r="J28" s="199"/>
      <c r="K28" s="145">
        <v>30</v>
      </c>
      <c r="L28" s="199"/>
      <c r="M28" s="191">
        <v>15</v>
      </c>
      <c r="N28" s="198"/>
      <c r="O28" s="191">
        <v>30</v>
      </c>
      <c r="P28" s="198"/>
      <c r="Q28" s="196"/>
      <c r="R28" s="197"/>
      <c r="S28" s="191">
        <v>2</v>
      </c>
      <c r="T28" s="198"/>
      <c r="U28" s="14">
        <v>3</v>
      </c>
      <c r="W28" s="8"/>
    </row>
    <row r="29" spans="1:23" ht="12.75" customHeight="1">
      <c r="A29" s="254">
        <v>21</v>
      </c>
      <c r="B29" s="254"/>
      <c r="C29" s="221" t="s">
        <v>203</v>
      </c>
      <c r="D29" s="222"/>
      <c r="E29" s="202">
        <v>6</v>
      </c>
      <c r="F29" s="203"/>
      <c r="G29" s="230" t="s">
        <v>13</v>
      </c>
      <c r="H29" s="231"/>
      <c r="I29" s="202">
        <v>75</v>
      </c>
      <c r="J29" s="203"/>
      <c r="K29" s="202">
        <v>30</v>
      </c>
      <c r="L29" s="203"/>
      <c r="M29" s="202">
        <v>15</v>
      </c>
      <c r="N29" s="203"/>
      <c r="O29" s="202">
        <v>30</v>
      </c>
      <c r="P29" s="203"/>
      <c r="Q29" s="269"/>
      <c r="R29" s="270"/>
      <c r="S29" s="202">
        <v>2</v>
      </c>
      <c r="T29" s="203"/>
      <c r="U29" s="14">
        <v>3</v>
      </c>
    </row>
    <row r="30" spans="1:23" ht="12.75" customHeight="1">
      <c r="A30" s="254">
        <v>22</v>
      </c>
      <c r="B30" s="254"/>
      <c r="C30" s="225" t="s">
        <v>206</v>
      </c>
      <c r="D30" s="226"/>
      <c r="E30" s="250">
        <v>6</v>
      </c>
      <c r="F30" s="262"/>
      <c r="G30" s="223" t="s">
        <v>13</v>
      </c>
      <c r="H30" s="224"/>
      <c r="I30" s="145">
        <v>75</v>
      </c>
      <c r="J30" s="199"/>
      <c r="K30" s="145">
        <v>30</v>
      </c>
      <c r="L30" s="199"/>
      <c r="M30" s="145">
        <v>15</v>
      </c>
      <c r="N30" s="199"/>
      <c r="O30" s="145">
        <v>30</v>
      </c>
      <c r="P30" s="199"/>
      <c r="Q30" s="200"/>
      <c r="R30" s="201"/>
      <c r="S30" s="145">
        <v>2</v>
      </c>
      <c r="T30" s="199"/>
      <c r="U30" s="14">
        <v>3</v>
      </c>
    </row>
    <row r="31" spans="1:23" ht="12.75" customHeight="1">
      <c r="A31" s="254">
        <v>23</v>
      </c>
      <c r="B31" s="254"/>
      <c r="C31" s="215" t="s">
        <v>204</v>
      </c>
      <c r="D31" s="216"/>
      <c r="E31" s="145">
        <v>4</v>
      </c>
      <c r="F31" s="199"/>
      <c r="G31" s="217" t="s">
        <v>13</v>
      </c>
      <c r="H31" s="218"/>
      <c r="I31" s="145">
        <v>60</v>
      </c>
      <c r="J31" s="199"/>
      <c r="K31" s="145">
        <v>30</v>
      </c>
      <c r="L31" s="199"/>
      <c r="M31" s="145">
        <v>10</v>
      </c>
      <c r="N31" s="199"/>
      <c r="O31" s="145">
        <v>20</v>
      </c>
      <c r="P31" s="199"/>
      <c r="Q31" s="200"/>
      <c r="R31" s="201"/>
      <c r="S31" s="145">
        <v>2</v>
      </c>
      <c r="T31" s="199"/>
      <c r="U31" s="14">
        <v>2</v>
      </c>
    </row>
    <row r="32" spans="1:23" ht="12.75" customHeight="1">
      <c r="A32" s="254">
        <v>24</v>
      </c>
      <c r="B32" s="254"/>
      <c r="C32" s="213" t="s">
        <v>40</v>
      </c>
      <c r="D32" s="214"/>
      <c r="E32" s="263">
        <v>3</v>
      </c>
      <c r="F32" s="264"/>
      <c r="G32" s="265" t="s">
        <v>20</v>
      </c>
      <c r="H32" s="266"/>
      <c r="I32" s="263">
        <v>45</v>
      </c>
      <c r="J32" s="264"/>
      <c r="K32" s="263">
        <v>15</v>
      </c>
      <c r="L32" s="264"/>
      <c r="M32" s="263">
        <v>0</v>
      </c>
      <c r="N32" s="264"/>
      <c r="O32" s="263">
        <v>30</v>
      </c>
      <c r="P32" s="264"/>
      <c r="Q32" s="271"/>
      <c r="R32" s="272"/>
      <c r="S32" s="263">
        <v>1</v>
      </c>
      <c r="T32" s="264"/>
      <c r="U32" s="14">
        <v>2</v>
      </c>
    </row>
    <row r="33" spans="1:21" ht="13.15" customHeight="1">
      <c r="A33" s="254">
        <v>25</v>
      </c>
      <c r="B33" s="254"/>
      <c r="C33" s="34" t="s">
        <v>55</v>
      </c>
      <c r="D33" s="13"/>
      <c r="E33" s="191">
        <v>2</v>
      </c>
      <c r="F33" s="198"/>
      <c r="G33" s="217" t="s">
        <v>20</v>
      </c>
      <c r="H33" s="218"/>
      <c r="I33" s="191">
        <v>30</v>
      </c>
      <c r="J33" s="198"/>
      <c r="K33" s="191">
        <v>15</v>
      </c>
      <c r="L33" s="198"/>
      <c r="M33" s="191">
        <v>15</v>
      </c>
      <c r="N33" s="198"/>
      <c r="O33" s="191">
        <v>0</v>
      </c>
      <c r="P33" s="198"/>
      <c r="Q33" s="27"/>
      <c r="R33" s="28"/>
      <c r="S33" s="191">
        <v>1</v>
      </c>
      <c r="T33" s="198"/>
      <c r="U33" s="15">
        <v>1</v>
      </c>
    </row>
    <row r="34" spans="1:21" ht="13.15" customHeight="1">
      <c r="A34" s="254">
        <v>26</v>
      </c>
      <c r="B34" s="254"/>
      <c r="C34" s="35" t="s">
        <v>64</v>
      </c>
      <c r="D34" s="13"/>
      <c r="E34" s="191">
        <v>1</v>
      </c>
      <c r="F34" s="198"/>
      <c r="G34" s="217" t="s">
        <v>20</v>
      </c>
      <c r="H34" s="218"/>
      <c r="I34" s="191">
        <v>15</v>
      </c>
      <c r="J34" s="198"/>
      <c r="K34" s="191">
        <v>15</v>
      </c>
      <c r="L34" s="198"/>
      <c r="M34" s="191">
        <v>0</v>
      </c>
      <c r="N34" s="198"/>
      <c r="O34" s="191">
        <v>0</v>
      </c>
      <c r="P34" s="198"/>
      <c r="Q34" s="267"/>
      <c r="R34" s="268"/>
      <c r="S34" s="191">
        <v>1</v>
      </c>
      <c r="T34" s="198"/>
      <c r="U34" s="15">
        <v>0</v>
      </c>
    </row>
    <row r="35" spans="1:21" ht="14.25" customHeight="1">
      <c r="A35" s="255"/>
      <c r="B35" s="255"/>
      <c r="C35" s="211" t="s">
        <v>197</v>
      </c>
      <c r="D35" s="212"/>
      <c r="E35" s="206">
        <f>SUM(E27:F34)</f>
        <v>30</v>
      </c>
      <c r="F35" s="207"/>
      <c r="G35" s="192" t="s">
        <v>230</v>
      </c>
      <c r="H35" s="208"/>
      <c r="I35" s="206">
        <f>SUM(I27:J34)</f>
        <v>405</v>
      </c>
      <c r="J35" s="207"/>
      <c r="K35" s="206">
        <f>SUM(K27:L34)</f>
        <v>165</v>
      </c>
      <c r="L35" s="207"/>
      <c r="M35" s="206">
        <f>SUM(M27:N34)</f>
        <v>70</v>
      </c>
      <c r="N35" s="207"/>
      <c r="O35" s="206">
        <f>SUM(O27:P34)</f>
        <v>170</v>
      </c>
      <c r="P35" s="207"/>
      <c r="Q35" s="192">
        <v>0</v>
      </c>
      <c r="R35" s="208"/>
      <c r="S35" s="206">
        <f>SUM(S27:T34)</f>
        <v>11</v>
      </c>
      <c r="T35" s="207"/>
      <c r="U35" s="5">
        <f>SUM(U27:U34)</f>
        <v>16</v>
      </c>
    </row>
    <row r="36" spans="1:21" ht="12.75" customHeight="1">
      <c r="A36" s="255"/>
      <c r="B36" s="255"/>
      <c r="C36" s="227" t="s">
        <v>205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9"/>
    </row>
    <row r="37" spans="1:21" ht="12.75" customHeight="1">
      <c r="A37" s="179">
        <v>27</v>
      </c>
      <c r="B37" s="180"/>
      <c r="C37" s="209" t="s">
        <v>236</v>
      </c>
      <c r="D37" s="210"/>
      <c r="E37" s="145">
        <v>4</v>
      </c>
      <c r="F37" s="199"/>
      <c r="G37" s="223" t="s">
        <v>13</v>
      </c>
      <c r="H37" s="224"/>
      <c r="I37" s="145">
        <v>45</v>
      </c>
      <c r="J37" s="199"/>
      <c r="K37" s="145">
        <v>0</v>
      </c>
      <c r="L37" s="199"/>
      <c r="M37" s="145">
        <v>0</v>
      </c>
      <c r="N37" s="199"/>
      <c r="O37" s="145">
        <v>45</v>
      </c>
      <c r="P37" s="199"/>
      <c r="Q37" s="200"/>
      <c r="R37" s="201"/>
      <c r="S37" s="145">
        <v>0</v>
      </c>
      <c r="T37" s="199"/>
      <c r="U37" s="14">
        <v>3</v>
      </c>
    </row>
    <row r="38" spans="1:21" ht="12.75" customHeight="1">
      <c r="A38" s="70">
        <v>28</v>
      </c>
      <c r="B38" s="68"/>
      <c r="C38" s="209" t="s">
        <v>208</v>
      </c>
      <c r="D38" s="210"/>
      <c r="E38" s="145">
        <v>6</v>
      </c>
      <c r="F38" s="199"/>
      <c r="G38" s="223" t="s">
        <v>239</v>
      </c>
      <c r="H38" s="224"/>
      <c r="I38" s="145">
        <v>75</v>
      </c>
      <c r="J38" s="199"/>
      <c r="K38" s="145">
        <v>30</v>
      </c>
      <c r="L38" s="199"/>
      <c r="M38" s="145">
        <v>15</v>
      </c>
      <c r="N38" s="199"/>
      <c r="O38" s="145">
        <v>30</v>
      </c>
      <c r="P38" s="199"/>
      <c r="Q38" s="297"/>
      <c r="R38" s="298"/>
      <c r="S38" s="145">
        <v>2</v>
      </c>
      <c r="T38" s="199"/>
      <c r="U38" s="36">
        <v>3</v>
      </c>
    </row>
    <row r="39" spans="1:21" ht="14.25" customHeight="1">
      <c r="A39" s="253">
        <v>29</v>
      </c>
      <c r="B39" s="253"/>
      <c r="C39" s="225" t="s">
        <v>253</v>
      </c>
      <c r="D39" s="226"/>
      <c r="E39" s="250">
        <v>5</v>
      </c>
      <c r="F39" s="262"/>
      <c r="G39" s="217" t="s">
        <v>13</v>
      </c>
      <c r="H39" s="218"/>
      <c r="I39" s="191">
        <v>75</v>
      </c>
      <c r="J39" s="198"/>
      <c r="K39" s="191">
        <v>30</v>
      </c>
      <c r="L39" s="198"/>
      <c r="M39" s="191">
        <v>15</v>
      </c>
      <c r="N39" s="198"/>
      <c r="O39" s="191">
        <v>30</v>
      </c>
      <c r="P39" s="198"/>
      <c r="Q39" s="196"/>
      <c r="R39" s="197"/>
      <c r="S39" s="191">
        <v>2</v>
      </c>
      <c r="T39" s="198"/>
      <c r="U39" s="15">
        <v>3</v>
      </c>
    </row>
    <row r="40" spans="1:21" ht="12.75" customHeight="1">
      <c r="A40" s="70">
        <v>30</v>
      </c>
      <c r="B40" s="68"/>
      <c r="C40" s="215" t="s">
        <v>207</v>
      </c>
      <c r="D40" s="216"/>
      <c r="E40" s="191">
        <v>4</v>
      </c>
      <c r="F40" s="198"/>
      <c r="G40" s="217" t="s">
        <v>20</v>
      </c>
      <c r="H40" s="218"/>
      <c r="I40" s="191">
        <v>60</v>
      </c>
      <c r="J40" s="198"/>
      <c r="K40" s="191">
        <v>30</v>
      </c>
      <c r="L40" s="198"/>
      <c r="M40" s="191">
        <v>10</v>
      </c>
      <c r="N40" s="198"/>
      <c r="O40" s="191">
        <v>20</v>
      </c>
      <c r="P40" s="198"/>
      <c r="Q40" s="196"/>
      <c r="R40" s="197"/>
      <c r="S40" s="191">
        <v>2</v>
      </c>
      <c r="T40" s="198"/>
      <c r="U40" s="15">
        <v>2</v>
      </c>
    </row>
    <row r="41" spans="1:21" ht="12.75" customHeight="1">
      <c r="A41" s="253">
        <v>31</v>
      </c>
      <c r="B41" s="253"/>
      <c r="C41" s="209" t="s">
        <v>237</v>
      </c>
      <c r="D41" s="210"/>
      <c r="E41" s="145">
        <v>4</v>
      </c>
      <c r="F41" s="199"/>
      <c r="G41" s="223" t="s">
        <v>20</v>
      </c>
      <c r="H41" s="224"/>
      <c r="I41" s="145">
        <v>60</v>
      </c>
      <c r="J41" s="199"/>
      <c r="K41" s="145">
        <v>15</v>
      </c>
      <c r="L41" s="199"/>
      <c r="M41" s="145">
        <v>15</v>
      </c>
      <c r="N41" s="199"/>
      <c r="O41" s="145">
        <v>30</v>
      </c>
      <c r="P41" s="199"/>
      <c r="Q41" s="200"/>
      <c r="R41" s="201"/>
      <c r="S41" s="145">
        <v>1</v>
      </c>
      <c r="T41" s="199"/>
      <c r="U41" s="14">
        <v>3</v>
      </c>
    </row>
    <row r="42" spans="1:21" ht="14.45" customHeight="1">
      <c r="A42" s="70">
        <v>32</v>
      </c>
      <c r="B42" s="25"/>
      <c r="C42" s="104" t="s">
        <v>238</v>
      </c>
      <c r="D42" s="13"/>
      <c r="E42" s="191">
        <v>2</v>
      </c>
      <c r="F42" s="198"/>
      <c r="G42" s="217" t="s">
        <v>20</v>
      </c>
      <c r="H42" s="218"/>
      <c r="I42" s="191">
        <v>30</v>
      </c>
      <c r="J42" s="198"/>
      <c r="K42" s="191">
        <v>30</v>
      </c>
      <c r="L42" s="198"/>
      <c r="M42" s="191">
        <v>0</v>
      </c>
      <c r="N42" s="198"/>
      <c r="O42" s="191">
        <v>0</v>
      </c>
      <c r="P42" s="198"/>
      <c r="Q42" s="267"/>
      <c r="R42" s="268"/>
      <c r="S42" s="191">
        <v>2</v>
      </c>
      <c r="T42" s="198"/>
      <c r="U42" s="15">
        <v>0</v>
      </c>
    </row>
    <row r="43" spans="1:21" s="19" customFormat="1" ht="21.75" customHeight="1">
      <c r="A43" s="70">
        <v>33</v>
      </c>
      <c r="B43" s="69"/>
      <c r="C43" s="215" t="s">
        <v>65</v>
      </c>
      <c r="D43" s="216"/>
      <c r="E43" s="260">
        <v>5</v>
      </c>
      <c r="F43" s="261"/>
      <c r="G43" s="217" t="s">
        <v>13</v>
      </c>
      <c r="H43" s="218"/>
      <c r="I43" s="239"/>
      <c r="J43" s="240"/>
      <c r="K43" s="256"/>
      <c r="L43" s="257"/>
      <c r="M43" s="239"/>
      <c r="N43" s="240"/>
      <c r="O43" s="239"/>
      <c r="P43" s="240"/>
      <c r="Q43" s="256"/>
      <c r="R43" s="257"/>
      <c r="S43" s="256"/>
      <c r="T43" s="257"/>
      <c r="U43" s="20"/>
    </row>
    <row r="44" spans="1:21" ht="12.75" customHeight="1">
      <c r="A44" s="258"/>
      <c r="B44" s="259"/>
      <c r="C44" s="293" t="s">
        <v>197</v>
      </c>
      <c r="D44" s="212"/>
      <c r="E44" s="206">
        <f>SUM(E37:F43)</f>
        <v>30</v>
      </c>
      <c r="F44" s="207"/>
      <c r="G44" s="192" t="s">
        <v>231</v>
      </c>
      <c r="H44" s="208"/>
      <c r="I44" s="206">
        <f>SUM(I37:J43)</f>
        <v>345</v>
      </c>
      <c r="J44" s="207"/>
      <c r="K44" s="206">
        <f>SUM(K37:L43)</f>
        <v>135</v>
      </c>
      <c r="L44" s="207"/>
      <c r="M44" s="206">
        <f>SUM(M37:N43)</f>
        <v>55</v>
      </c>
      <c r="N44" s="207"/>
      <c r="O44" s="206">
        <f>SUM(O37:P43)</f>
        <v>155</v>
      </c>
      <c r="P44" s="207"/>
      <c r="Q44" s="192">
        <v>0</v>
      </c>
      <c r="R44" s="208"/>
      <c r="S44" s="206">
        <f>SUM(S37:T42)</f>
        <v>9</v>
      </c>
      <c r="T44" s="207"/>
      <c r="U44" s="5">
        <f>SUM(U37:U43)</f>
        <v>14</v>
      </c>
    </row>
    <row r="45" spans="1:21" ht="15" customHeight="1">
      <c r="A45" s="21"/>
      <c r="B45" s="241" t="s">
        <v>209</v>
      </c>
      <c r="C45" s="228"/>
      <c r="D45" s="228"/>
      <c r="E45" s="236"/>
      <c r="F45" s="236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38"/>
    </row>
    <row r="46" spans="1:21" ht="14.25" customHeight="1">
      <c r="A46" s="70">
        <v>34</v>
      </c>
      <c r="B46" s="233" t="s">
        <v>74</v>
      </c>
      <c r="C46" s="226"/>
      <c r="D46" s="45">
        <v>6</v>
      </c>
      <c r="E46" s="173">
        <v>6</v>
      </c>
      <c r="F46" s="173"/>
      <c r="G46" s="158" t="s">
        <v>13</v>
      </c>
      <c r="H46" s="159"/>
      <c r="I46" s="243">
        <v>70</v>
      </c>
      <c r="J46" s="300"/>
      <c r="K46" s="243">
        <v>30</v>
      </c>
      <c r="L46" s="244"/>
      <c r="M46" s="300">
        <v>10</v>
      </c>
      <c r="N46" s="300"/>
      <c r="O46" s="158">
        <v>30</v>
      </c>
      <c r="P46" s="159"/>
      <c r="Q46" s="245"/>
      <c r="R46" s="245"/>
      <c r="S46" s="158">
        <v>2</v>
      </c>
      <c r="T46" s="159"/>
      <c r="U46" s="92">
        <v>3</v>
      </c>
    </row>
    <row r="47" spans="1:21" ht="14.25" customHeight="1">
      <c r="A47" s="70">
        <v>35</v>
      </c>
      <c r="B47" s="232" t="s">
        <v>68</v>
      </c>
      <c r="C47" s="216"/>
      <c r="D47" s="145">
        <v>6</v>
      </c>
      <c r="E47" s="146"/>
      <c r="F47" s="146"/>
      <c r="G47" s="151" t="s">
        <v>13</v>
      </c>
      <c r="H47" s="152"/>
      <c r="I47" s="158">
        <v>75</v>
      </c>
      <c r="J47" s="159"/>
      <c r="K47" s="190">
        <v>30</v>
      </c>
      <c r="L47" s="190"/>
      <c r="M47" s="158">
        <v>15</v>
      </c>
      <c r="N47" s="159"/>
      <c r="O47" s="190">
        <v>30</v>
      </c>
      <c r="P47" s="190"/>
      <c r="Q47" s="158"/>
      <c r="R47" s="159"/>
      <c r="S47" s="158">
        <v>2</v>
      </c>
      <c r="T47" s="159"/>
      <c r="U47" s="47">
        <v>3</v>
      </c>
    </row>
    <row r="48" spans="1:21" ht="12.75" customHeight="1">
      <c r="A48" s="70">
        <v>36</v>
      </c>
      <c r="B48" s="234" t="s">
        <v>212</v>
      </c>
      <c r="C48" s="210"/>
      <c r="D48" s="145">
        <v>4</v>
      </c>
      <c r="E48" s="146"/>
      <c r="F48" s="146"/>
      <c r="G48" s="151" t="s">
        <v>13</v>
      </c>
      <c r="H48" s="152"/>
      <c r="I48" s="148">
        <v>60</v>
      </c>
      <c r="J48" s="149"/>
      <c r="K48" s="148">
        <v>30</v>
      </c>
      <c r="L48" s="149"/>
      <c r="M48" s="146">
        <v>10</v>
      </c>
      <c r="N48" s="146"/>
      <c r="O48" s="148">
        <v>20</v>
      </c>
      <c r="P48" s="149"/>
      <c r="Q48" s="183"/>
      <c r="R48" s="183"/>
      <c r="S48" s="148">
        <v>2</v>
      </c>
      <c r="T48" s="149"/>
      <c r="U48" s="31">
        <v>2</v>
      </c>
    </row>
    <row r="49" spans="1:22" ht="12.75" customHeight="1">
      <c r="A49" s="70">
        <v>37</v>
      </c>
      <c r="B49" s="234" t="s">
        <v>210</v>
      </c>
      <c r="C49" s="210"/>
      <c r="D49" s="145">
        <v>4</v>
      </c>
      <c r="E49" s="146"/>
      <c r="F49" s="146"/>
      <c r="G49" s="179" t="s">
        <v>20</v>
      </c>
      <c r="H49" s="180"/>
      <c r="I49" s="188">
        <v>45</v>
      </c>
      <c r="J49" s="189"/>
      <c r="K49" s="148">
        <v>30</v>
      </c>
      <c r="L49" s="149"/>
      <c r="M49" s="148">
        <v>5</v>
      </c>
      <c r="N49" s="149"/>
      <c r="O49" s="148">
        <v>10</v>
      </c>
      <c r="P49" s="149"/>
      <c r="Q49" s="161"/>
      <c r="R49" s="161"/>
      <c r="S49" s="148">
        <v>2</v>
      </c>
      <c r="T49" s="149"/>
      <c r="U49" s="31">
        <v>1</v>
      </c>
    </row>
    <row r="50" spans="1:22" ht="12.75" customHeight="1">
      <c r="A50" s="70">
        <v>38</v>
      </c>
      <c r="B50" s="29"/>
      <c r="C50" s="13" t="s">
        <v>75</v>
      </c>
      <c r="D50" s="16"/>
      <c r="E50" s="157">
        <v>2</v>
      </c>
      <c r="F50" s="157"/>
      <c r="G50" s="184" t="s">
        <v>20</v>
      </c>
      <c r="H50" s="185"/>
      <c r="I50" s="151">
        <v>30</v>
      </c>
      <c r="J50" s="152"/>
      <c r="K50" s="158">
        <v>15</v>
      </c>
      <c r="L50" s="159"/>
      <c r="M50" s="158">
        <v>15</v>
      </c>
      <c r="N50" s="159"/>
      <c r="O50" s="190">
        <v>0</v>
      </c>
      <c r="P50" s="190"/>
      <c r="Q50" s="158"/>
      <c r="R50" s="159"/>
      <c r="S50" s="158">
        <v>1</v>
      </c>
      <c r="T50" s="159"/>
      <c r="U50" s="49">
        <v>1</v>
      </c>
    </row>
    <row r="51" spans="1:22" ht="12.75" customHeight="1">
      <c r="A51" s="70">
        <v>39</v>
      </c>
      <c r="B51" s="232" t="s">
        <v>84</v>
      </c>
      <c r="C51" s="216"/>
      <c r="D51" s="191">
        <v>4</v>
      </c>
      <c r="E51" s="157"/>
      <c r="F51" s="157"/>
      <c r="G51" s="184" t="s">
        <v>20</v>
      </c>
      <c r="H51" s="185"/>
      <c r="I51" s="151">
        <v>45</v>
      </c>
      <c r="J51" s="152"/>
      <c r="K51" s="158">
        <v>15</v>
      </c>
      <c r="L51" s="159"/>
      <c r="M51" s="156">
        <v>10</v>
      </c>
      <c r="N51" s="156"/>
      <c r="O51" s="158">
        <v>20</v>
      </c>
      <c r="P51" s="159"/>
      <c r="Q51" s="156"/>
      <c r="R51" s="156"/>
      <c r="S51" s="158">
        <v>1</v>
      </c>
      <c r="T51" s="159"/>
      <c r="U51" s="49">
        <v>2</v>
      </c>
    </row>
    <row r="52" spans="1:22" ht="14.45" customHeight="1">
      <c r="A52" s="70">
        <v>40</v>
      </c>
      <c r="B52" s="232" t="s">
        <v>240</v>
      </c>
      <c r="C52" s="216"/>
      <c r="D52" s="191">
        <v>4</v>
      </c>
      <c r="E52" s="157"/>
      <c r="F52" s="157"/>
      <c r="G52" s="184" t="s">
        <v>20</v>
      </c>
      <c r="H52" s="185"/>
      <c r="I52" s="187">
        <v>45</v>
      </c>
      <c r="J52" s="187"/>
      <c r="K52" s="158">
        <v>15</v>
      </c>
      <c r="L52" s="159"/>
      <c r="M52" s="186">
        <v>10</v>
      </c>
      <c r="N52" s="186"/>
      <c r="O52" s="158">
        <v>20</v>
      </c>
      <c r="P52" s="159"/>
      <c r="Q52" s="186"/>
      <c r="R52" s="186"/>
      <c r="S52" s="158">
        <v>1</v>
      </c>
      <c r="T52" s="159"/>
      <c r="U52" s="32">
        <v>2</v>
      </c>
    </row>
    <row r="53" spans="1:22" ht="12.75" customHeight="1">
      <c r="A53" s="44"/>
      <c r="B53" s="295" t="s">
        <v>197</v>
      </c>
      <c r="C53" s="212"/>
      <c r="D53" s="192">
        <v>30</v>
      </c>
      <c r="E53" s="172"/>
      <c r="F53" s="172"/>
      <c r="G53" s="135" t="s">
        <v>232</v>
      </c>
      <c r="H53" s="136"/>
      <c r="I53" s="135">
        <f>SUM(I46:J52)</f>
        <v>370</v>
      </c>
      <c r="J53" s="136"/>
      <c r="K53" s="182">
        <f>SUM(K46:L52)</f>
        <v>165</v>
      </c>
      <c r="L53" s="182"/>
      <c r="M53" s="135">
        <f>SUM(M46:N52)</f>
        <v>75</v>
      </c>
      <c r="N53" s="136"/>
      <c r="O53" s="182">
        <f>SUM(O46:P52)</f>
        <v>130</v>
      </c>
      <c r="P53" s="182"/>
      <c r="Q53" s="135">
        <v>0</v>
      </c>
      <c r="R53" s="136"/>
      <c r="S53" s="135">
        <f>SUM(S46:T52)</f>
        <v>11</v>
      </c>
      <c r="T53" s="136"/>
      <c r="U53" s="94">
        <f>SUM(U46:U52)</f>
        <v>14</v>
      </c>
    </row>
    <row r="54" spans="1:22" ht="14.25" customHeight="1">
      <c r="A54" s="44"/>
      <c r="B54" s="228" t="s">
        <v>213</v>
      </c>
      <c r="C54" s="228"/>
      <c r="D54" s="228"/>
      <c r="E54" s="228"/>
      <c r="F54" s="228"/>
      <c r="G54" s="236"/>
      <c r="H54" s="236"/>
      <c r="I54" s="237"/>
      <c r="J54" s="237"/>
      <c r="K54" s="228"/>
      <c r="L54" s="228"/>
      <c r="M54" s="237"/>
      <c r="N54" s="237"/>
      <c r="O54" s="228"/>
      <c r="P54" s="228"/>
      <c r="Q54" s="237"/>
      <c r="R54" s="237"/>
      <c r="S54" s="236"/>
      <c r="T54" s="236"/>
      <c r="U54" s="238"/>
    </row>
    <row r="55" spans="1:22" ht="15.6" customHeight="1">
      <c r="A55" s="70">
        <v>41</v>
      </c>
      <c r="C55" s="235" t="s">
        <v>80</v>
      </c>
      <c r="D55" s="234"/>
      <c r="E55" s="174">
        <v>6</v>
      </c>
      <c r="F55" s="175"/>
      <c r="G55" s="162" t="s">
        <v>13</v>
      </c>
      <c r="H55" s="163"/>
      <c r="I55" s="151">
        <v>75</v>
      </c>
      <c r="J55" s="152"/>
      <c r="K55" s="163">
        <v>15</v>
      </c>
      <c r="L55" s="163"/>
      <c r="M55" s="151">
        <v>15</v>
      </c>
      <c r="N55" s="152"/>
      <c r="O55" s="163">
        <v>45</v>
      </c>
      <c r="P55" s="163"/>
      <c r="Q55" s="151"/>
      <c r="R55" s="152"/>
      <c r="S55" s="161">
        <v>1</v>
      </c>
      <c r="T55" s="161"/>
      <c r="U55" s="23">
        <v>4</v>
      </c>
      <c r="V55" s="8"/>
    </row>
    <row r="56" spans="1:22" ht="12.6" customHeight="1">
      <c r="A56" s="70">
        <v>42</v>
      </c>
      <c r="B56" s="233" t="s">
        <v>214</v>
      </c>
      <c r="C56" s="226"/>
      <c r="D56" s="50">
        <v>5</v>
      </c>
      <c r="E56" s="181">
        <v>5</v>
      </c>
      <c r="F56" s="181"/>
      <c r="G56" s="179" t="s">
        <v>13</v>
      </c>
      <c r="H56" s="180"/>
      <c r="I56" s="176">
        <v>55</v>
      </c>
      <c r="J56" s="176"/>
      <c r="K56" s="177">
        <v>30</v>
      </c>
      <c r="L56" s="178"/>
      <c r="M56" s="176">
        <v>5</v>
      </c>
      <c r="N56" s="176"/>
      <c r="O56" s="148">
        <v>20</v>
      </c>
      <c r="P56" s="149"/>
      <c r="Q56" s="160"/>
      <c r="R56" s="160"/>
      <c r="S56" s="148">
        <v>2</v>
      </c>
      <c r="T56" s="149"/>
      <c r="U56" s="93">
        <v>2</v>
      </c>
      <c r="V56" s="8"/>
    </row>
    <row r="57" spans="1:22" ht="12.75" customHeight="1">
      <c r="A57" s="70">
        <v>43</v>
      </c>
      <c r="B57" s="234" t="s">
        <v>215</v>
      </c>
      <c r="C57" s="210"/>
      <c r="D57" s="48">
        <v>4</v>
      </c>
      <c r="E57" s="194">
        <v>4</v>
      </c>
      <c r="F57" s="194"/>
      <c r="G57" s="151" t="s">
        <v>13</v>
      </c>
      <c r="H57" s="152"/>
      <c r="I57" s="158">
        <v>45</v>
      </c>
      <c r="J57" s="159"/>
      <c r="K57" s="190">
        <v>15</v>
      </c>
      <c r="L57" s="190"/>
      <c r="M57" s="158">
        <v>5</v>
      </c>
      <c r="N57" s="159"/>
      <c r="O57" s="190">
        <v>25</v>
      </c>
      <c r="P57" s="190"/>
      <c r="Q57" s="148"/>
      <c r="R57" s="149"/>
      <c r="S57" s="193">
        <v>1</v>
      </c>
      <c r="T57" s="193"/>
      <c r="U57" s="23">
        <v>2</v>
      </c>
    </row>
    <row r="58" spans="1:22" ht="12.75" customHeight="1">
      <c r="A58" s="70">
        <v>44</v>
      </c>
      <c r="B58" s="232" t="s">
        <v>216</v>
      </c>
      <c r="C58" s="216"/>
      <c r="D58" s="46">
        <v>3</v>
      </c>
      <c r="E58" s="195">
        <v>3</v>
      </c>
      <c r="F58" s="195"/>
      <c r="G58" s="151" t="s">
        <v>20</v>
      </c>
      <c r="H58" s="152"/>
      <c r="I58" s="146">
        <v>45</v>
      </c>
      <c r="J58" s="146"/>
      <c r="K58" s="148">
        <v>0</v>
      </c>
      <c r="L58" s="149"/>
      <c r="M58" s="157">
        <v>15</v>
      </c>
      <c r="N58" s="157"/>
      <c r="O58" s="148">
        <v>30</v>
      </c>
      <c r="P58" s="149"/>
      <c r="Q58" s="183"/>
      <c r="R58" s="183"/>
      <c r="S58" s="148">
        <v>0</v>
      </c>
      <c r="T58" s="149"/>
      <c r="U58" s="31">
        <v>3</v>
      </c>
    </row>
    <row r="59" spans="1:22" ht="26.25" customHeight="1">
      <c r="A59" s="105">
        <v>45</v>
      </c>
      <c r="B59" s="106"/>
      <c r="C59" s="225" t="s">
        <v>219</v>
      </c>
      <c r="D59" s="294"/>
      <c r="E59" s="115">
        <v>1</v>
      </c>
      <c r="F59" s="116"/>
      <c r="G59" s="117" t="s">
        <v>20</v>
      </c>
      <c r="H59" s="118"/>
      <c r="I59" s="119">
        <v>15</v>
      </c>
      <c r="J59" s="120"/>
      <c r="K59" s="121">
        <v>15</v>
      </c>
      <c r="L59" s="122"/>
      <c r="M59" s="119">
        <v>0</v>
      </c>
      <c r="N59" s="120"/>
      <c r="O59" s="121">
        <v>0</v>
      </c>
      <c r="P59" s="122"/>
      <c r="Q59" s="123"/>
      <c r="R59" s="124"/>
      <c r="S59" s="121">
        <v>1</v>
      </c>
      <c r="T59" s="122"/>
      <c r="U59" s="107">
        <v>0</v>
      </c>
    </row>
    <row r="60" spans="1:22" ht="14.45" customHeight="1">
      <c r="A60" s="70">
        <v>46</v>
      </c>
      <c r="B60" s="232" t="s">
        <v>93</v>
      </c>
      <c r="C60" s="216"/>
      <c r="D60" s="45">
        <v>5</v>
      </c>
      <c r="E60" s="173">
        <v>5</v>
      </c>
      <c r="F60" s="173"/>
      <c r="G60" s="151" t="s">
        <v>20</v>
      </c>
      <c r="H60" s="152"/>
      <c r="I60" s="156">
        <v>60</v>
      </c>
      <c r="J60" s="156"/>
      <c r="K60" s="158">
        <v>15</v>
      </c>
      <c r="L60" s="159"/>
      <c r="M60" s="156">
        <v>15</v>
      </c>
      <c r="N60" s="156"/>
      <c r="O60" s="158">
        <v>30</v>
      </c>
      <c r="P60" s="159"/>
      <c r="Q60" s="157"/>
      <c r="R60" s="157"/>
      <c r="S60" s="158">
        <v>1</v>
      </c>
      <c r="T60" s="159"/>
      <c r="U60" s="51">
        <v>3</v>
      </c>
    </row>
    <row r="61" spans="1:22" ht="14.45" customHeight="1">
      <c r="A61" s="70">
        <v>47</v>
      </c>
      <c r="B61" s="38"/>
      <c r="C61" s="13" t="s">
        <v>96</v>
      </c>
      <c r="D61" s="16"/>
      <c r="E61" s="157">
        <v>3</v>
      </c>
      <c r="F61" s="157"/>
      <c r="G61" s="151" t="s">
        <v>20</v>
      </c>
      <c r="H61" s="152"/>
      <c r="I61" s="156">
        <v>45</v>
      </c>
      <c r="J61" s="156"/>
      <c r="K61" s="158">
        <v>15</v>
      </c>
      <c r="L61" s="159"/>
      <c r="M61" s="156">
        <v>10</v>
      </c>
      <c r="N61" s="156"/>
      <c r="O61" s="158">
        <v>20</v>
      </c>
      <c r="P61" s="159"/>
      <c r="Q61" s="157"/>
      <c r="R61" s="157"/>
      <c r="S61" s="158">
        <v>1</v>
      </c>
      <c r="T61" s="159"/>
      <c r="U61" s="24">
        <v>2</v>
      </c>
    </row>
    <row r="62" spans="1:22" ht="14.45" customHeight="1">
      <c r="A62" s="70">
        <v>48</v>
      </c>
      <c r="B62" s="106"/>
      <c r="C62" s="108" t="s">
        <v>228</v>
      </c>
      <c r="D62" s="109"/>
      <c r="E62" s="153">
        <v>1</v>
      </c>
      <c r="F62" s="153"/>
      <c r="G62" s="117" t="s">
        <v>20</v>
      </c>
      <c r="H62" s="118"/>
      <c r="I62" s="154">
        <v>15</v>
      </c>
      <c r="J62" s="154"/>
      <c r="K62" s="121">
        <v>15</v>
      </c>
      <c r="L62" s="122"/>
      <c r="M62" s="154">
        <v>0</v>
      </c>
      <c r="N62" s="154"/>
      <c r="O62" s="121">
        <v>0</v>
      </c>
      <c r="P62" s="122"/>
      <c r="Q62" s="153"/>
      <c r="R62" s="153"/>
      <c r="S62" s="121">
        <v>1</v>
      </c>
      <c r="T62" s="122"/>
      <c r="U62" s="110">
        <v>0</v>
      </c>
    </row>
    <row r="63" spans="1:22" ht="12.75" customHeight="1">
      <c r="A63" s="70">
        <v>49</v>
      </c>
      <c r="B63" s="233" t="s">
        <v>242</v>
      </c>
      <c r="C63" s="226"/>
      <c r="D63" s="111">
        <v>1</v>
      </c>
      <c r="E63" s="164">
        <v>2</v>
      </c>
      <c r="F63" s="164"/>
      <c r="G63" s="170" t="s">
        <v>20</v>
      </c>
      <c r="H63" s="171"/>
      <c r="I63" s="165">
        <v>25</v>
      </c>
      <c r="J63" s="165"/>
      <c r="K63" s="166">
        <v>0</v>
      </c>
      <c r="L63" s="167"/>
      <c r="M63" s="169">
        <v>0</v>
      </c>
      <c r="N63" s="169"/>
      <c r="O63" s="166">
        <v>25</v>
      </c>
      <c r="P63" s="167"/>
      <c r="Q63" s="168"/>
      <c r="R63" s="168"/>
      <c r="S63" s="166">
        <v>0</v>
      </c>
      <c r="T63" s="167"/>
      <c r="U63" s="112">
        <v>2</v>
      </c>
    </row>
    <row r="64" spans="1:22" ht="13.15" customHeight="1">
      <c r="A64" s="44"/>
      <c r="B64" s="295" t="s">
        <v>197</v>
      </c>
      <c r="C64" s="212"/>
      <c r="D64" s="192">
        <f>SUM(E55:F63)</f>
        <v>30</v>
      </c>
      <c r="E64" s="172"/>
      <c r="F64" s="172"/>
      <c r="G64" s="135" t="s">
        <v>229</v>
      </c>
      <c r="H64" s="136"/>
      <c r="I64" s="172">
        <f>SUM(I55:J63)</f>
        <v>380</v>
      </c>
      <c r="J64" s="172"/>
      <c r="K64" s="135">
        <f>SUM(K55:L63)</f>
        <v>120</v>
      </c>
      <c r="L64" s="136"/>
      <c r="M64" s="296">
        <f>SUM(M55:N63)</f>
        <v>65</v>
      </c>
      <c r="N64" s="296"/>
      <c r="O64" s="143">
        <f>SUM(O55:P63)</f>
        <v>195</v>
      </c>
      <c r="P64" s="144"/>
      <c r="Q64" s="172">
        <v>0</v>
      </c>
      <c r="R64" s="172"/>
      <c r="S64" s="135">
        <f>SUM(S55:T63)</f>
        <v>8</v>
      </c>
      <c r="T64" s="136"/>
      <c r="U64" s="95">
        <f>SUM(U55:U63)</f>
        <v>18</v>
      </c>
    </row>
    <row r="65" spans="1:21" ht="14.25" customHeight="1">
      <c r="A65" s="44"/>
      <c r="B65" s="228" t="s">
        <v>217</v>
      </c>
      <c r="C65" s="228"/>
      <c r="D65" s="242"/>
      <c r="E65" s="242"/>
      <c r="F65" s="242"/>
      <c r="G65" s="236"/>
      <c r="H65" s="236"/>
      <c r="I65" s="242"/>
      <c r="J65" s="242"/>
      <c r="K65" s="236"/>
      <c r="L65" s="236"/>
      <c r="M65" s="242"/>
      <c r="N65" s="242"/>
      <c r="O65" s="236"/>
      <c r="P65" s="236"/>
      <c r="Q65" s="242"/>
      <c r="R65" s="242"/>
      <c r="S65" s="236"/>
      <c r="T65" s="236"/>
      <c r="U65" s="238"/>
    </row>
    <row r="66" spans="1:21" ht="12.75" customHeight="1">
      <c r="A66" s="70">
        <v>50</v>
      </c>
      <c r="C66" s="56" t="s">
        <v>91</v>
      </c>
      <c r="D66" s="148">
        <v>6</v>
      </c>
      <c r="E66" s="160"/>
      <c r="F66" s="149"/>
      <c r="G66" s="162" t="s">
        <v>13</v>
      </c>
      <c r="H66" s="163"/>
      <c r="I66" s="148">
        <v>60</v>
      </c>
      <c r="J66" s="149"/>
      <c r="K66" s="148">
        <v>15</v>
      </c>
      <c r="L66" s="149"/>
      <c r="M66" s="146">
        <v>15</v>
      </c>
      <c r="N66" s="146"/>
      <c r="O66" s="148">
        <v>30</v>
      </c>
      <c r="P66" s="149"/>
      <c r="Q66" s="148"/>
      <c r="R66" s="149"/>
      <c r="S66" s="161">
        <v>1</v>
      </c>
      <c r="T66" s="161"/>
      <c r="U66" s="23">
        <v>3</v>
      </c>
    </row>
    <row r="67" spans="1:21" ht="12.75" customHeight="1">
      <c r="A67" s="70">
        <v>51</v>
      </c>
      <c r="B67" s="234" t="s">
        <v>218</v>
      </c>
      <c r="C67" s="210"/>
      <c r="D67" s="249">
        <v>6</v>
      </c>
      <c r="E67" s="193"/>
      <c r="F67" s="193"/>
      <c r="G67" s="151" t="s">
        <v>13</v>
      </c>
      <c r="H67" s="152"/>
      <c r="I67" s="161">
        <v>60</v>
      </c>
      <c r="J67" s="161"/>
      <c r="K67" s="148">
        <v>15</v>
      </c>
      <c r="L67" s="149"/>
      <c r="M67" s="193">
        <v>15</v>
      </c>
      <c r="N67" s="193"/>
      <c r="O67" s="148">
        <v>30</v>
      </c>
      <c r="P67" s="149"/>
      <c r="Q67" s="193"/>
      <c r="R67" s="193"/>
      <c r="S67" s="148">
        <v>1</v>
      </c>
      <c r="T67" s="149"/>
      <c r="U67" s="52">
        <v>3</v>
      </c>
    </row>
    <row r="68" spans="1:21" ht="12.75" customHeight="1">
      <c r="A68" s="70">
        <v>52</v>
      </c>
      <c r="B68" s="232" t="s">
        <v>243</v>
      </c>
      <c r="C68" s="216"/>
      <c r="D68" s="155">
        <v>6</v>
      </c>
      <c r="E68" s="156"/>
      <c r="F68" s="156"/>
      <c r="G68" s="151" t="s">
        <v>20</v>
      </c>
      <c r="H68" s="152"/>
      <c r="I68" s="157">
        <v>60</v>
      </c>
      <c r="J68" s="157"/>
      <c r="K68" s="158">
        <v>30</v>
      </c>
      <c r="L68" s="159"/>
      <c r="M68" s="157">
        <v>10</v>
      </c>
      <c r="N68" s="157"/>
      <c r="O68" s="158">
        <v>20</v>
      </c>
      <c r="P68" s="159"/>
      <c r="Q68" s="156"/>
      <c r="R68" s="156"/>
      <c r="S68" s="148">
        <v>2</v>
      </c>
      <c r="T68" s="149"/>
      <c r="U68" s="31">
        <v>2</v>
      </c>
    </row>
    <row r="69" spans="1:21" ht="12.75" customHeight="1">
      <c r="A69" s="70">
        <v>53</v>
      </c>
      <c r="B69" s="39"/>
      <c r="C69" s="113" t="s">
        <v>244</v>
      </c>
      <c r="D69" s="109"/>
      <c r="E69" s="123">
        <v>3</v>
      </c>
      <c r="F69" s="153"/>
      <c r="G69" s="117" t="s">
        <v>20</v>
      </c>
      <c r="H69" s="118"/>
      <c r="I69" s="154">
        <v>45</v>
      </c>
      <c r="J69" s="154"/>
      <c r="K69" s="121">
        <v>15</v>
      </c>
      <c r="L69" s="122"/>
      <c r="M69" s="153">
        <v>10</v>
      </c>
      <c r="N69" s="153"/>
      <c r="O69" s="121">
        <v>20</v>
      </c>
      <c r="P69" s="122"/>
      <c r="Q69" s="153"/>
      <c r="R69" s="153"/>
      <c r="S69" s="121">
        <v>1</v>
      </c>
      <c r="T69" s="122"/>
      <c r="U69" s="114">
        <v>2</v>
      </c>
    </row>
    <row r="70" spans="1:21" ht="12.75" customHeight="1">
      <c r="A70" s="70">
        <v>54</v>
      </c>
      <c r="B70" s="234" t="s">
        <v>245</v>
      </c>
      <c r="C70" s="210"/>
      <c r="D70" s="145">
        <v>2</v>
      </c>
      <c r="E70" s="146"/>
      <c r="F70" s="146"/>
      <c r="G70" s="151" t="s">
        <v>20</v>
      </c>
      <c r="H70" s="152"/>
      <c r="I70" s="147">
        <v>30</v>
      </c>
      <c r="J70" s="147"/>
      <c r="K70" s="148">
        <v>0</v>
      </c>
      <c r="L70" s="149"/>
      <c r="M70" s="150">
        <v>0</v>
      </c>
      <c r="N70" s="150"/>
      <c r="O70" s="148">
        <v>30</v>
      </c>
      <c r="P70" s="149"/>
      <c r="Q70" s="146"/>
      <c r="R70" s="146"/>
      <c r="S70" s="148">
        <v>0</v>
      </c>
      <c r="T70" s="149"/>
      <c r="U70" s="30">
        <v>2</v>
      </c>
    </row>
    <row r="71" spans="1:21" ht="24" customHeight="1">
      <c r="A71" s="70">
        <v>55</v>
      </c>
      <c r="B71" s="234" t="s">
        <v>259</v>
      </c>
      <c r="C71" s="210"/>
      <c r="D71" s="250">
        <v>7</v>
      </c>
      <c r="E71" s="153"/>
      <c r="F71" s="153"/>
      <c r="G71" s="127" t="s">
        <v>13</v>
      </c>
      <c r="H71" s="128"/>
      <c r="I71" s="251"/>
      <c r="J71" s="251"/>
      <c r="K71" s="127"/>
      <c r="L71" s="128"/>
      <c r="M71" s="251"/>
      <c r="N71" s="251"/>
      <c r="O71" s="127"/>
      <c r="P71" s="128"/>
      <c r="Q71" s="251"/>
      <c r="R71" s="251"/>
      <c r="S71" s="127"/>
      <c r="T71" s="128"/>
      <c r="U71" s="53"/>
    </row>
    <row r="72" spans="1:21" ht="14.25" customHeight="1">
      <c r="A72" s="21"/>
      <c r="B72" s="293" t="s">
        <v>197</v>
      </c>
      <c r="C72" s="212"/>
      <c r="D72" s="252">
        <f>SUM(D66:F71)</f>
        <v>30</v>
      </c>
      <c r="E72" s="137"/>
      <c r="F72" s="137"/>
      <c r="G72" s="135" t="s">
        <v>232</v>
      </c>
      <c r="H72" s="136"/>
      <c r="I72" s="137">
        <f>SUM(I66:J70)</f>
        <v>255</v>
      </c>
      <c r="J72" s="137"/>
      <c r="K72" s="135">
        <f>SUM(K66:L70)</f>
        <v>75</v>
      </c>
      <c r="L72" s="136"/>
      <c r="M72" s="137">
        <f>SUM(M66:N70)</f>
        <v>50</v>
      </c>
      <c r="N72" s="137"/>
      <c r="O72" s="135">
        <f>SUM(O66:P70)</f>
        <v>130</v>
      </c>
      <c r="P72" s="136"/>
      <c r="Q72" s="137">
        <v>0</v>
      </c>
      <c r="R72" s="137"/>
      <c r="S72" s="135">
        <f>SUM(S66:T70)</f>
        <v>5</v>
      </c>
      <c r="T72" s="136"/>
      <c r="U72" s="54">
        <f>SUM(U66:U70)</f>
        <v>12</v>
      </c>
    </row>
    <row r="73" spans="1:21" ht="14.25" customHeight="1">
      <c r="A73" s="21"/>
      <c r="B73" s="291" t="s">
        <v>220</v>
      </c>
      <c r="C73" s="292"/>
      <c r="D73" s="138">
        <f>SUM(E14+E25+E35+E44+D53+D64+D72)</f>
        <v>210</v>
      </c>
      <c r="E73" s="139"/>
      <c r="F73" s="140"/>
      <c r="G73" s="141"/>
      <c r="H73" s="141"/>
      <c r="I73" s="135">
        <f>SUM(I14+I25+I35+I44+I53+I64+I72)</f>
        <v>2500</v>
      </c>
      <c r="J73" s="136"/>
      <c r="K73" s="142">
        <f>SUM(K14+K25+K35+K44+K53+K64+K72)</f>
        <v>985</v>
      </c>
      <c r="L73" s="142"/>
      <c r="M73" s="143">
        <f>SUM(M14+M25+M35+M44+M53+M64+M72)</f>
        <v>495</v>
      </c>
      <c r="N73" s="144"/>
      <c r="O73" s="141">
        <f>SUM(O14+O25+O35+O44+O53+O64+O72)</f>
        <v>1020</v>
      </c>
      <c r="P73" s="141"/>
      <c r="Q73" s="135"/>
      <c r="R73" s="136"/>
      <c r="S73" s="127"/>
      <c r="T73" s="128"/>
      <c r="U73" s="55"/>
    </row>
    <row r="74" spans="1:21" ht="14.25" customHeight="1">
      <c r="A74" s="22"/>
      <c r="B74" s="247" t="s">
        <v>221</v>
      </c>
      <c r="C74" s="248"/>
      <c r="D74" s="125"/>
      <c r="E74" s="126"/>
      <c r="F74" s="126"/>
      <c r="G74" s="127"/>
      <c r="H74" s="128"/>
      <c r="I74" s="129"/>
      <c r="J74" s="129"/>
      <c r="K74" s="130">
        <f>(K73*100)/I73</f>
        <v>39.4</v>
      </c>
      <c r="L74" s="131"/>
      <c r="M74" s="132">
        <f>(M73*100)/I73</f>
        <v>19.8</v>
      </c>
      <c r="N74" s="132"/>
      <c r="O74" s="133">
        <f>(O73*100)/I73</f>
        <v>40.799999999999997</v>
      </c>
      <c r="P74" s="134"/>
      <c r="Q74" s="129">
        <v>0</v>
      </c>
      <c r="R74" s="129"/>
      <c r="S74" s="127"/>
      <c r="T74" s="128"/>
      <c r="U74" s="57"/>
    </row>
    <row r="75" spans="1:21" ht="13.9" customHeight="1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</row>
  </sheetData>
  <mergeCells count="620">
    <mergeCell ref="G42:H42"/>
    <mergeCell ref="I42:J42"/>
    <mergeCell ref="K42:L42"/>
    <mergeCell ref="M42:N42"/>
    <mergeCell ref="O42:P42"/>
    <mergeCell ref="S42:T42"/>
    <mergeCell ref="Q42:R42"/>
    <mergeCell ref="B51:C51"/>
    <mergeCell ref="S43:T43"/>
    <mergeCell ref="M43:N43"/>
    <mergeCell ref="I46:J46"/>
    <mergeCell ref="E42:F42"/>
    <mergeCell ref="C44:D44"/>
    <mergeCell ref="E44:F44"/>
    <mergeCell ref="O46:P46"/>
    <mergeCell ref="M46:N46"/>
    <mergeCell ref="D48:F48"/>
    <mergeCell ref="D49:F49"/>
    <mergeCell ref="E50:F50"/>
    <mergeCell ref="D51:F51"/>
    <mergeCell ref="O47:P47"/>
    <mergeCell ref="Q47:R47"/>
    <mergeCell ref="S47:T47"/>
    <mergeCell ref="O48:P48"/>
    <mergeCell ref="S12:T12"/>
    <mergeCell ref="I13:J13"/>
    <mergeCell ref="E21:F21"/>
    <mergeCell ref="G21:H21"/>
    <mergeCell ref="I21:J21"/>
    <mergeCell ref="K21:L21"/>
    <mergeCell ref="M21:N21"/>
    <mergeCell ref="O21:P21"/>
    <mergeCell ref="Q21:R21"/>
    <mergeCell ref="S21:T21"/>
    <mergeCell ref="I14:J14"/>
    <mergeCell ref="K14:L14"/>
    <mergeCell ref="S16:T16"/>
    <mergeCell ref="O17:P17"/>
    <mergeCell ref="S17:T17"/>
    <mergeCell ref="S18:T18"/>
    <mergeCell ref="M18:N18"/>
    <mergeCell ref="O20:P20"/>
    <mergeCell ref="E20:F20"/>
    <mergeCell ref="G20:H20"/>
    <mergeCell ref="G18:H18"/>
    <mergeCell ref="E19:F19"/>
    <mergeCell ref="G19:H19"/>
    <mergeCell ref="O13:P13"/>
    <mergeCell ref="E12:F12"/>
    <mergeCell ref="G12:H12"/>
    <mergeCell ref="I12:J12"/>
    <mergeCell ref="K12:L12"/>
    <mergeCell ref="M12:N12"/>
    <mergeCell ref="O12:P12"/>
    <mergeCell ref="A34:B34"/>
    <mergeCell ref="G33:H33"/>
    <mergeCell ref="I33:J33"/>
    <mergeCell ref="K33:L33"/>
    <mergeCell ref="M33:N33"/>
    <mergeCell ref="E33:F33"/>
    <mergeCell ref="E34:F34"/>
    <mergeCell ref="G34:H34"/>
    <mergeCell ref="I34:J34"/>
    <mergeCell ref="K34:L34"/>
    <mergeCell ref="M34:N34"/>
    <mergeCell ref="O34:P34"/>
    <mergeCell ref="O33:P33"/>
    <mergeCell ref="A27:B27"/>
    <mergeCell ref="C25:D25"/>
    <mergeCell ref="C24:D24"/>
    <mergeCell ref="C13:D13"/>
    <mergeCell ref="E13:F13"/>
    <mergeCell ref="A6:B6"/>
    <mergeCell ref="A17:B17"/>
    <mergeCell ref="A19:B19"/>
    <mergeCell ref="A26:B26"/>
    <mergeCell ref="A25:B25"/>
    <mergeCell ref="A18:B18"/>
    <mergeCell ref="A16:B16"/>
    <mergeCell ref="A23:B23"/>
    <mergeCell ref="A13:B13"/>
    <mergeCell ref="A15:B15"/>
    <mergeCell ref="A14:B14"/>
    <mergeCell ref="A22:B22"/>
    <mergeCell ref="A24:B24"/>
    <mergeCell ref="A12:B12"/>
    <mergeCell ref="Q14:R14"/>
    <mergeCell ref="C15:U15"/>
    <mergeCell ref="Q16:R16"/>
    <mergeCell ref="B73:C73"/>
    <mergeCell ref="B72:C72"/>
    <mergeCell ref="B71:C71"/>
    <mergeCell ref="C59:D59"/>
    <mergeCell ref="B53:C53"/>
    <mergeCell ref="B48:C48"/>
    <mergeCell ref="M64:N64"/>
    <mergeCell ref="B70:C70"/>
    <mergeCell ref="B68:C68"/>
    <mergeCell ref="B65:U65"/>
    <mergeCell ref="B49:C49"/>
    <mergeCell ref="B67:C67"/>
    <mergeCell ref="B64:C64"/>
    <mergeCell ref="S25:T25"/>
    <mergeCell ref="M25:N25"/>
    <mergeCell ref="M29:N29"/>
    <mergeCell ref="Q27:R27"/>
    <mergeCell ref="S22:T22"/>
    <mergeCell ref="Q38:R38"/>
    <mergeCell ref="A28:B28"/>
    <mergeCell ref="Q22:R22"/>
    <mergeCell ref="I5:J5"/>
    <mergeCell ref="K5:L5"/>
    <mergeCell ref="M3:N3"/>
    <mergeCell ref="C4:U4"/>
    <mergeCell ref="M5:N5"/>
    <mergeCell ref="I3:J3"/>
    <mergeCell ref="Q3:R3"/>
    <mergeCell ref="S7:T7"/>
    <mergeCell ref="Q10:R10"/>
    <mergeCell ref="K7:L7"/>
    <mergeCell ref="G3:H3"/>
    <mergeCell ref="S3:T3"/>
    <mergeCell ref="O3:P3"/>
    <mergeCell ref="E9:F9"/>
    <mergeCell ref="S8:T8"/>
    <mergeCell ref="C5:D5"/>
    <mergeCell ref="E5:F5"/>
    <mergeCell ref="G5:H5"/>
    <mergeCell ref="O8:P8"/>
    <mergeCell ref="Q8:R8"/>
    <mergeCell ref="C8:D8"/>
    <mergeCell ref="E8:F8"/>
    <mergeCell ref="G8:H8"/>
    <mergeCell ref="M8:N8"/>
    <mergeCell ref="S11:T11"/>
    <mergeCell ref="O14:P14"/>
    <mergeCell ref="Q13:R13"/>
    <mergeCell ref="S14:T14"/>
    <mergeCell ref="S13:T13"/>
    <mergeCell ref="S6:T6"/>
    <mergeCell ref="M11:N11"/>
    <mergeCell ref="A8:B8"/>
    <mergeCell ref="A21:B21"/>
    <mergeCell ref="A20:B20"/>
    <mergeCell ref="S10:T10"/>
    <mergeCell ref="I9:J9"/>
    <mergeCell ref="K9:L9"/>
    <mergeCell ref="M9:N9"/>
    <mergeCell ref="O9:P9"/>
    <mergeCell ref="Q9:R9"/>
    <mergeCell ref="A10:B10"/>
    <mergeCell ref="A7:B7"/>
    <mergeCell ref="C7:D7"/>
    <mergeCell ref="E7:F7"/>
    <mergeCell ref="G7:H7"/>
    <mergeCell ref="C9:D9"/>
    <mergeCell ref="Q7:R7"/>
    <mergeCell ref="O7:P7"/>
    <mergeCell ref="A1:U1"/>
    <mergeCell ref="A2:U2"/>
    <mergeCell ref="A3:B3"/>
    <mergeCell ref="C3:D3"/>
    <mergeCell ref="E3:F3"/>
    <mergeCell ref="O5:P5"/>
    <mergeCell ref="Q5:R5"/>
    <mergeCell ref="A11:B11"/>
    <mergeCell ref="S9:T9"/>
    <mergeCell ref="G9:H9"/>
    <mergeCell ref="A4:B4"/>
    <mergeCell ref="K3:L3"/>
    <mergeCell ref="I10:J10"/>
    <mergeCell ref="I7:J7"/>
    <mergeCell ref="C10:D10"/>
    <mergeCell ref="E10:F10"/>
    <mergeCell ref="G10:H10"/>
    <mergeCell ref="A9:B9"/>
    <mergeCell ref="A5:B5"/>
    <mergeCell ref="M7:N7"/>
    <mergeCell ref="K10:L10"/>
    <mergeCell ref="M10:N10"/>
    <mergeCell ref="O10:P10"/>
    <mergeCell ref="S5:T5"/>
    <mergeCell ref="K8:L8"/>
    <mergeCell ref="I11:J11"/>
    <mergeCell ref="I8:J8"/>
    <mergeCell ref="K11:L11"/>
    <mergeCell ref="O11:P11"/>
    <mergeCell ref="Q11:R11"/>
    <mergeCell ref="C6:D6"/>
    <mergeCell ref="E6:F6"/>
    <mergeCell ref="G6:H6"/>
    <mergeCell ref="I6:J6"/>
    <mergeCell ref="Q6:R6"/>
    <mergeCell ref="K6:L6"/>
    <mergeCell ref="C11:D11"/>
    <mergeCell ref="E11:F11"/>
    <mergeCell ref="G11:H11"/>
    <mergeCell ref="O6:P6"/>
    <mergeCell ref="M6:N6"/>
    <mergeCell ref="G13:H13"/>
    <mergeCell ref="M13:N13"/>
    <mergeCell ref="K17:L17"/>
    <mergeCell ref="M17:N17"/>
    <mergeCell ref="C16:D16"/>
    <mergeCell ref="E16:F16"/>
    <mergeCell ref="G16:H16"/>
    <mergeCell ref="I16:J16"/>
    <mergeCell ref="K16:L16"/>
    <mergeCell ref="G14:H14"/>
    <mergeCell ref="C14:D14"/>
    <mergeCell ref="C17:D17"/>
    <mergeCell ref="E17:F17"/>
    <mergeCell ref="G17:H17"/>
    <mergeCell ref="K13:L13"/>
    <mergeCell ref="M16:N16"/>
    <mergeCell ref="M14:N14"/>
    <mergeCell ref="I22:J22"/>
    <mergeCell ref="M19:N19"/>
    <mergeCell ref="K22:L22"/>
    <mergeCell ref="M22:N22"/>
    <mergeCell ref="I20:J20"/>
    <mergeCell ref="O22:P22"/>
    <mergeCell ref="K19:L19"/>
    <mergeCell ref="S19:T19"/>
    <mergeCell ref="Q19:R19"/>
    <mergeCell ref="S20:T20"/>
    <mergeCell ref="M23:N23"/>
    <mergeCell ref="S23:T23"/>
    <mergeCell ref="Q20:R20"/>
    <mergeCell ref="O23:P23"/>
    <mergeCell ref="Q23:R23"/>
    <mergeCell ref="I19:J19"/>
    <mergeCell ref="K24:L24"/>
    <mergeCell ref="Q43:R43"/>
    <mergeCell ref="Q30:R30"/>
    <mergeCell ref="S32:T32"/>
    <mergeCell ref="K32:L32"/>
    <mergeCell ref="I43:J43"/>
    <mergeCell ref="K39:L39"/>
    <mergeCell ref="Q32:R32"/>
    <mergeCell ref="Q35:R35"/>
    <mergeCell ref="S38:T38"/>
    <mergeCell ref="O19:P19"/>
    <mergeCell ref="K20:L20"/>
    <mergeCell ref="M20:N20"/>
    <mergeCell ref="S41:T41"/>
    <mergeCell ref="K41:L41"/>
    <mergeCell ref="M41:N41"/>
    <mergeCell ref="O41:P41"/>
    <mergeCell ref="Q41:R41"/>
    <mergeCell ref="K27:L27"/>
    <mergeCell ref="E29:F29"/>
    <mergeCell ref="S27:T27"/>
    <mergeCell ref="M28:N28"/>
    <mergeCell ref="O28:P28"/>
    <mergeCell ref="Q28:R28"/>
    <mergeCell ref="S28:T28"/>
    <mergeCell ref="E27:F27"/>
    <mergeCell ref="G27:H27"/>
    <mergeCell ref="I29:J29"/>
    <mergeCell ref="K29:L29"/>
    <mergeCell ref="M27:N27"/>
    <mergeCell ref="O27:P27"/>
    <mergeCell ref="S29:T29"/>
    <mergeCell ref="Q29:R29"/>
    <mergeCell ref="S37:T37"/>
    <mergeCell ref="S31:T31"/>
    <mergeCell ref="S35:T35"/>
    <mergeCell ref="Q37:R37"/>
    <mergeCell ref="C36:U36"/>
    <mergeCell ref="G31:H31"/>
    <mergeCell ref="C31:D31"/>
    <mergeCell ref="O31:P31"/>
    <mergeCell ref="M31:N31"/>
    <mergeCell ref="I31:J31"/>
    <mergeCell ref="K31:L31"/>
    <mergeCell ref="I32:J32"/>
    <mergeCell ref="M32:N32"/>
    <mergeCell ref="O32:P32"/>
    <mergeCell ref="S33:T33"/>
    <mergeCell ref="S34:T34"/>
    <mergeCell ref="C37:D37"/>
    <mergeCell ref="E37:F37"/>
    <mergeCell ref="I37:J37"/>
    <mergeCell ref="K37:L37"/>
    <mergeCell ref="G37:H37"/>
    <mergeCell ref="M37:N37"/>
    <mergeCell ref="Q34:R34"/>
    <mergeCell ref="A29:B29"/>
    <mergeCell ref="O37:P37"/>
    <mergeCell ref="A41:B41"/>
    <mergeCell ref="C30:D30"/>
    <mergeCell ref="K43:L43"/>
    <mergeCell ref="O44:P44"/>
    <mergeCell ref="M44:N44"/>
    <mergeCell ref="A44:B44"/>
    <mergeCell ref="C43:D43"/>
    <mergeCell ref="E43:F43"/>
    <mergeCell ref="I44:J44"/>
    <mergeCell ref="K44:L44"/>
    <mergeCell ref="G43:H43"/>
    <mergeCell ref="E30:F30"/>
    <mergeCell ref="K30:L30"/>
    <mergeCell ref="O30:P30"/>
    <mergeCell ref="O38:P38"/>
    <mergeCell ref="K38:L38"/>
    <mergeCell ref="M38:N38"/>
    <mergeCell ref="K35:L35"/>
    <mergeCell ref="A30:B30"/>
    <mergeCell ref="E39:F39"/>
    <mergeCell ref="E32:F32"/>
    <mergeCell ref="G32:H32"/>
    <mergeCell ref="G39:H39"/>
    <mergeCell ref="I39:J39"/>
    <mergeCell ref="M30:N30"/>
    <mergeCell ref="A37:B37"/>
    <mergeCell ref="A39:B39"/>
    <mergeCell ref="A33:B33"/>
    <mergeCell ref="G30:H30"/>
    <mergeCell ref="M35:N35"/>
    <mergeCell ref="A35:B35"/>
    <mergeCell ref="A32:B32"/>
    <mergeCell ref="A31:B31"/>
    <mergeCell ref="A36:B36"/>
    <mergeCell ref="A75:U75"/>
    <mergeCell ref="B74:C74"/>
    <mergeCell ref="Q64:R64"/>
    <mergeCell ref="S60:T60"/>
    <mergeCell ref="D67:F67"/>
    <mergeCell ref="I67:J67"/>
    <mergeCell ref="K67:L67"/>
    <mergeCell ref="M67:N67"/>
    <mergeCell ref="O67:P67"/>
    <mergeCell ref="Q67:R67"/>
    <mergeCell ref="S67:T67"/>
    <mergeCell ref="G67:H67"/>
    <mergeCell ref="O64:P64"/>
    <mergeCell ref="K64:L64"/>
    <mergeCell ref="D64:F64"/>
    <mergeCell ref="D71:F71"/>
    <mergeCell ref="G71:H71"/>
    <mergeCell ref="I71:J71"/>
    <mergeCell ref="K71:L71"/>
    <mergeCell ref="M71:N71"/>
    <mergeCell ref="O71:P71"/>
    <mergeCell ref="Q71:R71"/>
    <mergeCell ref="S71:T71"/>
    <mergeCell ref="D72:F72"/>
    <mergeCell ref="B58:C58"/>
    <mergeCell ref="B56:C56"/>
    <mergeCell ref="B63:C63"/>
    <mergeCell ref="B60:C60"/>
    <mergeCell ref="B57:C57"/>
    <mergeCell ref="C38:D38"/>
    <mergeCell ref="B46:C46"/>
    <mergeCell ref="E46:F46"/>
    <mergeCell ref="B52:C52"/>
    <mergeCell ref="C55:D55"/>
    <mergeCell ref="E38:F38"/>
    <mergeCell ref="B47:C47"/>
    <mergeCell ref="B54:U54"/>
    <mergeCell ref="G46:H46"/>
    <mergeCell ref="S46:T46"/>
    <mergeCell ref="D47:F47"/>
    <mergeCell ref="O43:P43"/>
    <mergeCell ref="G44:H44"/>
    <mergeCell ref="B45:U45"/>
    <mergeCell ref="K46:L46"/>
    <mergeCell ref="Q44:R44"/>
    <mergeCell ref="S44:T44"/>
    <mergeCell ref="Q46:R46"/>
    <mergeCell ref="E40:F40"/>
    <mergeCell ref="G40:H40"/>
    <mergeCell ref="G35:H35"/>
    <mergeCell ref="E24:F24"/>
    <mergeCell ref="G24:H24"/>
    <mergeCell ref="I24:J24"/>
    <mergeCell ref="G28:H28"/>
    <mergeCell ref="I28:J28"/>
    <mergeCell ref="C41:D41"/>
    <mergeCell ref="I38:J38"/>
    <mergeCell ref="G38:H38"/>
    <mergeCell ref="G41:H41"/>
    <mergeCell ref="I41:J41"/>
    <mergeCell ref="E41:F41"/>
    <mergeCell ref="I30:J30"/>
    <mergeCell ref="I40:J40"/>
    <mergeCell ref="C39:D39"/>
    <mergeCell ref="C40:D40"/>
    <mergeCell ref="E28:F28"/>
    <mergeCell ref="C26:U26"/>
    <mergeCell ref="G29:H29"/>
    <mergeCell ref="I25:J25"/>
    <mergeCell ref="S24:T24"/>
    <mergeCell ref="O25:P25"/>
    <mergeCell ref="M40:N40"/>
    <mergeCell ref="C20:D20"/>
    <mergeCell ref="E14:F14"/>
    <mergeCell ref="I35:J35"/>
    <mergeCell ref="I18:J18"/>
    <mergeCell ref="C35:D35"/>
    <mergeCell ref="E35:F35"/>
    <mergeCell ref="E31:F31"/>
    <mergeCell ref="C32:D32"/>
    <mergeCell ref="C23:D23"/>
    <mergeCell ref="E23:F23"/>
    <mergeCell ref="G23:H23"/>
    <mergeCell ref="E22:F22"/>
    <mergeCell ref="G22:H22"/>
    <mergeCell ref="C19:D19"/>
    <mergeCell ref="C18:D18"/>
    <mergeCell ref="E18:F18"/>
    <mergeCell ref="I23:J23"/>
    <mergeCell ref="I17:J17"/>
    <mergeCell ref="C29:D29"/>
    <mergeCell ref="I27:J27"/>
    <mergeCell ref="C27:D27"/>
    <mergeCell ref="C28:D28"/>
    <mergeCell ref="E25:F25"/>
    <mergeCell ref="G25:H25"/>
    <mergeCell ref="Q40:R40"/>
    <mergeCell ref="O40:P40"/>
    <mergeCell ref="K40:L40"/>
    <mergeCell ref="S39:T39"/>
    <mergeCell ref="S40:T40"/>
    <mergeCell ref="M39:N39"/>
    <mergeCell ref="S30:T30"/>
    <mergeCell ref="O16:P16"/>
    <mergeCell ref="K23:L23"/>
    <mergeCell ref="Q31:R31"/>
    <mergeCell ref="Q39:R39"/>
    <mergeCell ref="M24:N24"/>
    <mergeCell ref="O24:P24"/>
    <mergeCell ref="O29:P29"/>
    <mergeCell ref="Q17:R17"/>
    <mergeCell ref="O39:P39"/>
    <mergeCell ref="K25:L25"/>
    <mergeCell ref="K28:L28"/>
    <mergeCell ref="O35:P35"/>
    <mergeCell ref="Q24:R24"/>
    <mergeCell ref="K18:L18"/>
    <mergeCell ref="O18:P18"/>
    <mergeCell ref="Q18:R18"/>
    <mergeCell ref="Q25:R25"/>
    <mergeCell ref="I57:J57"/>
    <mergeCell ref="K57:L57"/>
    <mergeCell ref="M57:N57"/>
    <mergeCell ref="O57:P57"/>
    <mergeCell ref="Q57:R57"/>
    <mergeCell ref="S57:T57"/>
    <mergeCell ref="G57:H57"/>
    <mergeCell ref="E57:F57"/>
    <mergeCell ref="S58:T58"/>
    <mergeCell ref="Q58:R58"/>
    <mergeCell ref="O58:P58"/>
    <mergeCell ref="M58:N58"/>
    <mergeCell ref="K58:L58"/>
    <mergeCell ref="I58:J58"/>
    <mergeCell ref="G58:H58"/>
    <mergeCell ref="E58:F58"/>
    <mergeCell ref="D52:F52"/>
    <mergeCell ref="D53:F53"/>
    <mergeCell ref="I47:J47"/>
    <mergeCell ref="K47:L47"/>
    <mergeCell ref="M47:N47"/>
    <mergeCell ref="G49:H49"/>
    <mergeCell ref="K49:L49"/>
    <mergeCell ref="M49:N49"/>
    <mergeCell ref="G51:H51"/>
    <mergeCell ref="K51:L51"/>
    <mergeCell ref="M51:N51"/>
    <mergeCell ref="G53:H53"/>
    <mergeCell ref="I53:J53"/>
    <mergeCell ref="K53:L53"/>
    <mergeCell ref="M53:N53"/>
    <mergeCell ref="G47:H47"/>
    <mergeCell ref="I48:J48"/>
    <mergeCell ref="K48:L48"/>
    <mergeCell ref="M48:N48"/>
    <mergeCell ref="Q48:R48"/>
    <mergeCell ref="S48:T48"/>
    <mergeCell ref="G48:H48"/>
    <mergeCell ref="G52:H52"/>
    <mergeCell ref="K52:L52"/>
    <mergeCell ref="M52:N52"/>
    <mergeCell ref="O52:P52"/>
    <mergeCell ref="Q52:R52"/>
    <mergeCell ref="S52:T52"/>
    <mergeCell ref="I52:J52"/>
    <mergeCell ref="Q49:R49"/>
    <mergeCell ref="S49:T49"/>
    <mergeCell ref="I49:J49"/>
    <mergeCell ref="G50:H50"/>
    <mergeCell ref="K50:L50"/>
    <mergeCell ref="M50:N50"/>
    <mergeCell ref="O50:P50"/>
    <mergeCell ref="Q50:R50"/>
    <mergeCell ref="S50:T50"/>
    <mergeCell ref="I50:J50"/>
    <mergeCell ref="O49:P49"/>
    <mergeCell ref="O51:P51"/>
    <mergeCell ref="Q53:R53"/>
    <mergeCell ref="S53:T53"/>
    <mergeCell ref="I55:J55"/>
    <mergeCell ref="K55:L55"/>
    <mergeCell ref="M55:N55"/>
    <mergeCell ref="O55:P55"/>
    <mergeCell ref="Q55:R55"/>
    <mergeCell ref="S55:T55"/>
    <mergeCell ref="Q51:R51"/>
    <mergeCell ref="S51:T51"/>
    <mergeCell ref="I51:J51"/>
    <mergeCell ref="O53:P53"/>
    <mergeCell ref="E55:F55"/>
    <mergeCell ref="I56:J56"/>
    <mergeCell ref="K56:L56"/>
    <mergeCell ref="M56:N56"/>
    <mergeCell ref="O56:P56"/>
    <mergeCell ref="Q56:R56"/>
    <mergeCell ref="S56:T56"/>
    <mergeCell ref="G56:H56"/>
    <mergeCell ref="E56:F56"/>
    <mergeCell ref="G55:H55"/>
    <mergeCell ref="I60:J60"/>
    <mergeCell ref="K60:L60"/>
    <mergeCell ref="M60:N60"/>
    <mergeCell ref="O60:P60"/>
    <mergeCell ref="Q60:R60"/>
    <mergeCell ref="G60:H60"/>
    <mergeCell ref="E60:F60"/>
    <mergeCell ref="E61:F61"/>
    <mergeCell ref="E62:F62"/>
    <mergeCell ref="I62:J62"/>
    <mergeCell ref="K62:L62"/>
    <mergeCell ref="M62:N62"/>
    <mergeCell ref="O62:P62"/>
    <mergeCell ref="Q62:R62"/>
    <mergeCell ref="S62:T62"/>
    <mergeCell ref="G62:H62"/>
    <mergeCell ref="I61:J61"/>
    <mergeCell ref="K61:L61"/>
    <mergeCell ref="M61:N61"/>
    <mergeCell ref="O61:P61"/>
    <mergeCell ref="Q61:R61"/>
    <mergeCell ref="S61:T61"/>
    <mergeCell ref="G61:H61"/>
    <mergeCell ref="D66:F66"/>
    <mergeCell ref="I66:J66"/>
    <mergeCell ref="K66:L66"/>
    <mergeCell ref="M66:N66"/>
    <mergeCell ref="O66:P66"/>
    <mergeCell ref="Q66:R66"/>
    <mergeCell ref="S66:T66"/>
    <mergeCell ref="G66:H66"/>
    <mergeCell ref="E63:F63"/>
    <mergeCell ref="I63:J63"/>
    <mergeCell ref="K63:L63"/>
    <mergeCell ref="O63:P63"/>
    <mergeCell ref="Q63:R63"/>
    <mergeCell ref="S63:T63"/>
    <mergeCell ref="M63:N63"/>
    <mergeCell ref="G63:H63"/>
    <mergeCell ref="G64:H64"/>
    <mergeCell ref="I64:J64"/>
    <mergeCell ref="S64:T64"/>
    <mergeCell ref="E69:F69"/>
    <mergeCell ref="I69:J69"/>
    <mergeCell ref="K69:L69"/>
    <mergeCell ref="M69:N69"/>
    <mergeCell ref="O69:P69"/>
    <mergeCell ref="Q69:R69"/>
    <mergeCell ref="S69:T69"/>
    <mergeCell ref="G69:H69"/>
    <mergeCell ref="D68:F68"/>
    <mergeCell ref="I68:J68"/>
    <mergeCell ref="K68:L68"/>
    <mergeCell ref="M68:N68"/>
    <mergeCell ref="O68:P68"/>
    <mergeCell ref="Q68:R68"/>
    <mergeCell ref="S68:T68"/>
    <mergeCell ref="G68:H68"/>
    <mergeCell ref="O73:P73"/>
    <mergeCell ref="Q73:R73"/>
    <mergeCell ref="S73:T73"/>
    <mergeCell ref="D70:F70"/>
    <mergeCell ref="I70:J70"/>
    <mergeCell ref="K70:L70"/>
    <mergeCell ref="O70:P70"/>
    <mergeCell ref="Q70:R70"/>
    <mergeCell ref="S70:T70"/>
    <mergeCell ref="M70:N70"/>
    <mergeCell ref="G70:H70"/>
    <mergeCell ref="G72:H72"/>
    <mergeCell ref="I72:J72"/>
    <mergeCell ref="K72:L72"/>
    <mergeCell ref="M72:N72"/>
    <mergeCell ref="E59:F59"/>
    <mergeCell ref="G59:H59"/>
    <mergeCell ref="I59:J59"/>
    <mergeCell ref="K59:L59"/>
    <mergeCell ref="M59:N59"/>
    <mergeCell ref="O59:P59"/>
    <mergeCell ref="Q59:R59"/>
    <mergeCell ref="S59:T59"/>
    <mergeCell ref="D74:F74"/>
    <mergeCell ref="G74:H74"/>
    <mergeCell ref="I74:J74"/>
    <mergeCell ref="K74:L74"/>
    <mergeCell ref="M74:N74"/>
    <mergeCell ref="O74:P74"/>
    <mergeCell ref="Q74:R74"/>
    <mergeCell ref="S74:T74"/>
    <mergeCell ref="O72:P72"/>
    <mergeCell ref="Q72:R72"/>
    <mergeCell ref="S72:T72"/>
    <mergeCell ref="D73:F73"/>
    <mergeCell ref="G73:H73"/>
    <mergeCell ref="I73:J73"/>
    <mergeCell ref="K73:L73"/>
    <mergeCell ref="M73:N73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workbookViewId="0">
      <selection activeCell="G60" sqref="G60"/>
    </sheetView>
  </sheetViews>
  <sheetFormatPr defaultRowHeight="12.75"/>
  <cols>
    <col min="1" max="1" width="11" customWidth="1"/>
    <col min="2" max="2" width="2.1640625" hidden="1" customWidth="1"/>
    <col min="3" max="3" width="27.83203125" customWidth="1"/>
    <col min="4" max="4" width="4.5" hidden="1" customWidth="1"/>
    <col min="6" max="6" width="0.1640625" customWidth="1"/>
    <col min="7" max="7" width="10.83203125" customWidth="1"/>
    <col min="8" max="9" width="10" customWidth="1"/>
  </cols>
  <sheetData>
    <row r="1" spans="1:12">
      <c r="A1" s="311" t="s">
        <v>1</v>
      </c>
      <c r="B1" s="312"/>
      <c r="C1" s="313" t="s">
        <v>2</v>
      </c>
      <c r="D1" s="314"/>
      <c r="E1" s="313" t="s">
        <v>3</v>
      </c>
      <c r="F1" s="314"/>
      <c r="G1" t="s">
        <v>98</v>
      </c>
      <c r="H1" s="6" t="s">
        <v>99</v>
      </c>
      <c r="I1" s="6" t="s">
        <v>100</v>
      </c>
      <c r="K1" s="6" t="s">
        <v>101</v>
      </c>
      <c r="L1" s="6" t="s">
        <v>102</v>
      </c>
    </row>
    <row r="2" spans="1:12">
      <c r="C2" t="s">
        <v>103</v>
      </c>
      <c r="H2" s="6"/>
      <c r="I2" s="6"/>
      <c r="K2" s="6"/>
      <c r="L2" s="6"/>
    </row>
    <row r="3" spans="1:12">
      <c r="A3" s="306" t="s">
        <v>4</v>
      </c>
      <c r="B3" s="307"/>
      <c r="C3" s="235" t="s">
        <v>104</v>
      </c>
      <c r="D3" s="210"/>
      <c r="E3" s="301">
        <v>2</v>
      </c>
      <c r="F3" s="302"/>
      <c r="H3" s="6"/>
      <c r="I3" s="6">
        <v>2</v>
      </c>
      <c r="K3" s="6">
        <v>2</v>
      </c>
      <c r="L3" s="6"/>
    </row>
    <row r="4" spans="1:12">
      <c r="A4" s="306" t="s">
        <v>6</v>
      </c>
      <c r="B4" s="307"/>
      <c r="C4" s="235" t="s">
        <v>7</v>
      </c>
      <c r="D4" s="210"/>
      <c r="E4" s="301">
        <v>6</v>
      </c>
      <c r="F4" s="302"/>
      <c r="G4">
        <v>6</v>
      </c>
      <c r="H4" s="6"/>
      <c r="I4" s="6"/>
      <c r="K4" s="6"/>
      <c r="L4" s="6"/>
    </row>
    <row r="5" spans="1:12">
      <c r="A5" s="306" t="s">
        <v>8</v>
      </c>
      <c r="B5" s="307"/>
      <c r="C5" s="235" t="s">
        <v>9</v>
      </c>
      <c r="D5" s="210"/>
      <c r="E5" s="301">
        <v>6</v>
      </c>
      <c r="F5" s="302"/>
      <c r="H5" s="6">
        <v>6</v>
      </c>
      <c r="I5" s="6"/>
      <c r="K5" s="6"/>
      <c r="L5" s="6">
        <v>6</v>
      </c>
    </row>
    <row r="6" spans="1:12">
      <c r="A6" s="306" t="s">
        <v>10</v>
      </c>
      <c r="B6" s="307"/>
      <c r="C6" s="235" t="s">
        <v>105</v>
      </c>
      <c r="D6" s="210"/>
      <c r="E6" s="301">
        <v>5</v>
      </c>
      <c r="F6" s="302"/>
      <c r="G6">
        <v>5</v>
      </c>
      <c r="H6" s="6"/>
      <c r="I6" s="6"/>
      <c r="K6" s="6"/>
      <c r="L6" s="6"/>
    </row>
    <row r="7" spans="1:12">
      <c r="A7" s="306" t="s">
        <v>11</v>
      </c>
      <c r="B7" s="307"/>
      <c r="C7" s="235" t="s">
        <v>12</v>
      </c>
      <c r="D7" s="210"/>
      <c r="E7" s="301">
        <v>8</v>
      </c>
      <c r="F7" s="302"/>
      <c r="G7">
        <v>8</v>
      </c>
      <c r="H7" s="6"/>
      <c r="I7" s="6"/>
      <c r="K7" s="6"/>
      <c r="L7" s="6">
        <v>8</v>
      </c>
    </row>
    <row r="8" spans="1:12">
      <c r="A8" s="306" t="s">
        <v>14</v>
      </c>
      <c r="B8" s="307"/>
      <c r="C8" s="235" t="s">
        <v>15</v>
      </c>
      <c r="D8" s="210"/>
      <c r="E8" s="301">
        <v>2</v>
      </c>
      <c r="F8" s="302"/>
      <c r="G8">
        <v>2</v>
      </c>
      <c r="H8" s="6"/>
      <c r="I8" s="6"/>
      <c r="K8" s="6"/>
      <c r="L8" s="6"/>
    </row>
    <row r="9" spans="1:12">
      <c r="A9" s="306" t="s">
        <v>16</v>
      </c>
      <c r="B9" s="307"/>
      <c r="C9" s="235" t="s">
        <v>106</v>
      </c>
      <c r="D9" s="210"/>
      <c r="E9" s="301">
        <v>1</v>
      </c>
      <c r="F9" s="302"/>
      <c r="H9" s="6"/>
      <c r="I9" s="6">
        <v>1</v>
      </c>
      <c r="K9" s="6"/>
      <c r="L9" s="6"/>
    </row>
    <row r="10" spans="1:12">
      <c r="A10" s="308" t="s">
        <v>18</v>
      </c>
      <c r="B10" s="307"/>
      <c r="C10" s="235" t="s">
        <v>22</v>
      </c>
      <c r="D10" s="210"/>
      <c r="E10" s="301">
        <v>0</v>
      </c>
      <c r="F10" s="302"/>
      <c r="H10" s="6"/>
      <c r="I10" s="6"/>
      <c r="K10" s="6"/>
      <c r="L10" s="6"/>
    </row>
    <row r="11" spans="1:12">
      <c r="C11" t="s">
        <v>107</v>
      </c>
      <c r="H11" s="6"/>
      <c r="I11" s="6"/>
      <c r="K11" s="6"/>
      <c r="L11" s="6"/>
    </row>
    <row r="12" spans="1:12">
      <c r="A12" s="308" t="s">
        <v>21</v>
      </c>
      <c r="B12" s="307"/>
      <c r="C12" s="235" t="s">
        <v>24</v>
      </c>
      <c r="D12" s="210"/>
      <c r="E12" s="301">
        <v>2</v>
      </c>
      <c r="F12" s="302"/>
      <c r="H12" s="6"/>
      <c r="I12" s="6">
        <v>2</v>
      </c>
      <c r="K12" s="6">
        <v>2</v>
      </c>
      <c r="L12" s="6"/>
    </row>
    <row r="13" spans="1:12" ht="29.45" customHeight="1">
      <c r="A13" s="309" t="s">
        <v>23</v>
      </c>
      <c r="B13" s="310"/>
      <c r="C13" s="235" t="s">
        <v>108</v>
      </c>
      <c r="D13" s="210"/>
      <c r="E13" s="304">
        <v>2</v>
      </c>
      <c r="F13" s="305"/>
      <c r="H13" s="6"/>
      <c r="I13" s="6">
        <v>2</v>
      </c>
      <c r="K13" s="6">
        <v>2</v>
      </c>
      <c r="L13" s="6"/>
    </row>
    <row r="14" spans="1:12">
      <c r="A14" s="308" t="s">
        <v>25</v>
      </c>
      <c r="B14" s="307"/>
      <c r="C14" s="235" t="s">
        <v>109</v>
      </c>
      <c r="D14" s="210"/>
      <c r="E14" s="301">
        <v>2</v>
      </c>
      <c r="F14" s="302"/>
      <c r="H14" s="6"/>
      <c r="I14" s="6">
        <v>2</v>
      </c>
      <c r="K14" s="6"/>
      <c r="L14" s="6"/>
    </row>
    <row r="15" spans="1:12">
      <c r="A15" s="308" t="s">
        <v>27</v>
      </c>
      <c r="B15" s="307"/>
      <c r="C15" s="235" t="s">
        <v>110</v>
      </c>
      <c r="D15" s="210"/>
      <c r="E15" s="301">
        <v>6</v>
      </c>
      <c r="F15" s="302"/>
      <c r="G15">
        <v>6</v>
      </c>
      <c r="H15" s="6"/>
      <c r="I15" s="6"/>
      <c r="K15" s="6"/>
      <c r="L15" s="6"/>
    </row>
    <row r="16" spans="1:12">
      <c r="A16" s="308" t="s">
        <v>29</v>
      </c>
      <c r="B16" s="307"/>
      <c r="C16" s="235" t="s">
        <v>32</v>
      </c>
      <c r="D16" s="210"/>
      <c r="E16" s="301">
        <v>8</v>
      </c>
      <c r="F16" s="302"/>
      <c r="G16">
        <v>8</v>
      </c>
      <c r="H16" s="6"/>
      <c r="I16" s="6"/>
      <c r="K16" s="6"/>
      <c r="L16" s="6">
        <v>8</v>
      </c>
    </row>
    <row r="17" spans="1:12">
      <c r="A17" s="308" t="s">
        <v>31</v>
      </c>
      <c r="B17" s="307"/>
      <c r="C17" s="235" t="s">
        <v>111</v>
      </c>
      <c r="D17" s="210"/>
      <c r="E17" s="301">
        <v>1</v>
      </c>
      <c r="F17" s="302"/>
      <c r="H17" s="6"/>
      <c r="I17" s="6">
        <v>1</v>
      </c>
      <c r="K17" s="6"/>
      <c r="L17" s="6"/>
    </row>
    <row r="18" spans="1:12">
      <c r="A18" s="308" t="s">
        <v>33</v>
      </c>
      <c r="B18" s="307"/>
      <c r="C18" s="235" t="s">
        <v>38</v>
      </c>
      <c r="D18" s="210"/>
      <c r="E18" s="301">
        <v>6</v>
      </c>
      <c r="F18" s="302"/>
      <c r="G18">
        <v>6</v>
      </c>
      <c r="H18" s="6"/>
      <c r="I18" s="6"/>
      <c r="K18" s="6"/>
      <c r="L18" s="6">
        <v>6</v>
      </c>
    </row>
    <row r="19" spans="1:12">
      <c r="A19" s="308" t="s">
        <v>35</v>
      </c>
      <c r="B19" s="307"/>
      <c r="C19" s="235" t="s">
        <v>112</v>
      </c>
      <c r="D19" s="210"/>
      <c r="E19" s="301">
        <v>3</v>
      </c>
      <c r="F19" s="302"/>
      <c r="G19">
        <v>3</v>
      </c>
      <c r="H19" s="6"/>
      <c r="I19" s="6"/>
      <c r="K19" s="6"/>
      <c r="L19" s="6"/>
    </row>
    <row r="20" spans="1:12">
      <c r="A20" s="308" t="s">
        <v>37</v>
      </c>
      <c r="B20" s="307"/>
      <c r="C20" s="235" t="s">
        <v>42</v>
      </c>
      <c r="D20" s="210"/>
      <c r="E20" s="301">
        <v>0</v>
      </c>
      <c r="F20" s="302"/>
      <c r="H20" s="6"/>
      <c r="I20" s="6"/>
      <c r="K20" s="6"/>
      <c r="L20" s="6"/>
    </row>
    <row r="21" spans="1:12">
      <c r="C21" t="s">
        <v>113</v>
      </c>
      <c r="H21" s="6"/>
      <c r="I21" s="6"/>
      <c r="K21" s="6"/>
      <c r="L21" s="6"/>
    </row>
    <row r="22" spans="1:12">
      <c r="A22" s="308" t="s">
        <v>39</v>
      </c>
      <c r="B22" s="307"/>
      <c r="C22" s="235" t="s">
        <v>44</v>
      </c>
      <c r="D22" s="210"/>
      <c r="E22" s="301">
        <v>2</v>
      </c>
      <c r="F22" s="302"/>
      <c r="H22" s="6"/>
      <c r="I22" s="6">
        <v>2</v>
      </c>
      <c r="K22" s="6">
        <v>2</v>
      </c>
      <c r="L22" s="6"/>
    </row>
    <row r="23" spans="1:12">
      <c r="A23" s="308" t="s">
        <v>41</v>
      </c>
      <c r="B23" s="307"/>
      <c r="C23" s="235" t="s">
        <v>114</v>
      </c>
      <c r="D23" s="210"/>
      <c r="E23" s="301">
        <v>7</v>
      </c>
      <c r="F23" s="302"/>
      <c r="G23">
        <v>7</v>
      </c>
      <c r="H23" s="6"/>
      <c r="I23" s="6"/>
      <c r="K23" s="6"/>
      <c r="L23" s="6">
        <v>7</v>
      </c>
    </row>
    <row r="24" spans="1:12" ht="24" customHeight="1">
      <c r="A24" s="308" t="s">
        <v>43</v>
      </c>
      <c r="B24" s="307"/>
      <c r="C24" s="235" t="s">
        <v>47</v>
      </c>
      <c r="D24" s="210"/>
      <c r="E24" s="301">
        <v>7</v>
      </c>
      <c r="F24" s="302"/>
      <c r="G24">
        <v>7</v>
      </c>
      <c r="H24" s="6"/>
      <c r="I24" s="6"/>
      <c r="K24" s="6"/>
      <c r="L24" s="6">
        <v>7</v>
      </c>
    </row>
    <row r="25" spans="1:12">
      <c r="A25" s="308" t="s">
        <v>45</v>
      </c>
      <c r="B25" s="307"/>
      <c r="C25" s="235" t="s">
        <v>49</v>
      </c>
      <c r="D25" s="210"/>
      <c r="E25" s="301">
        <v>3</v>
      </c>
      <c r="F25" s="302"/>
      <c r="G25">
        <v>3</v>
      </c>
      <c r="H25" s="6"/>
      <c r="I25" s="6"/>
      <c r="K25" s="6"/>
      <c r="L25" s="6"/>
    </row>
    <row r="26" spans="1:12">
      <c r="A26" s="308" t="s">
        <v>46</v>
      </c>
      <c r="B26" s="307"/>
      <c r="C26" s="235" t="s">
        <v>115</v>
      </c>
      <c r="D26" s="210"/>
      <c r="E26" s="301">
        <v>5</v>
      </c>
      <c r="F26" s="302"/>
      <c r="H26" s="6">
        <v>5</v>
      </c>
      <c r="I26" s="6"/>
      <c r="K26" s="6"/>
      <c r="L26" s="6">
        <v>5</v>
      </c>
    </row>
    <row r="27" spans="1:12">
      <c r="A27" s="308" t="s">
        <v>48</v>
      </c>
      <c r="B27" s="307"/>
      <c r="C27" s="235" t="s">
        <v>116</v>
      </c>
      <c r="D27" s="210"/>
      <c r="E27" s="301">
        <v>6</v>
      </c>
      <c r="F27" s="302"/>
      <c r="G27">
        <v>6</v>
      </c>
      <c r="H27" s="6"/>
      <c r="I27" s="6"/>
      <c r="K27" s="6"/>
      <c r="L27" s="6">
        <v>6</v>
      </c>
    </row>
    <row r="28" spans="1:12">
      <c r="C28" t="s">
        <v>117</v>
      </c>
      <c r="H28" s="6"/>
      <c r="I28" s="6"/>
      <c r="K28" s="6"/>
      <c r="L28" s="6"/>
    </row>
    <row r="29" spans="1:12">
      <c r="A29" s="308" t="s">
        <v>50</v>
      </c>
      <c r="B29" s="307"/>
      <c r="C29" s="235" t="s">
        <v>57</v>
      </c>
      <c r="D29" s="210"/>
      <c r="E29" s="301">
        <v>4</v>
      </c>
      <c r="F29" s="302"/>
      <c r="H29" s="6"/>
      <c r="I29" s="6">
        <v>4</v>
      </c>
      <c r="K29" s="6">
        <v>4</v>
      </c>
      <c r="L29" s="6"/>
    </row>
    <row r="30" spans="1:12" ht="21.6" customHeight="1">
      <c r="A30" s="308" t="s">
        <v>52</v>
      </c>
      <c r="B30" s="307"/>
      <c r="C30" s="235" t="s">
        <v>118</v>
      </c>
      <c r="D30" s="210"/>
      <c r="E30" s="301">
        <v>4</v>
      </c>
      <c r="F30" s="302"/>
      <c r="G30">
        <v>4</v>
      </c>
      <c r="H30" s="6"/>
      <c r="I30" s="6"/>
      <c r="K30" s="6"/>
      <c r="L30" s="6">
        <v>4</v>
      </c>
    </row>
    <row r="31" spans="1:12" ht="20.45" customHeight="1">
      <c r="A31" s="308" t="s">
        <v>54</v>
      </c>
      <c r="B31" s="307"/>
      <c r="C31" s="235" t="s">
        <v>51</v>
      </c>
      <c r="D31" s="210"/>
      <c r="E31" s="301">
        <v>5</v>
      </c>
      <c r="F31" s="302"/>
      <c r="H31" s="6">
        <v>5</v>
      </c>
      <c r="I31" s="6"/>
      <c r="K31" s="6"/>
      <c r="L31" s="6"/>
    </row>
    <row r="32" spans="1:12">
      <c r="A32" s="306" t="s">
        <v>56</v>
      </c>
      <c r="B32" s="307"/>
      <c r="C32" s="235" t="s">
        <v>62</v>
      </c>
      <c r="D32" s="210"/>
      <c r="E32" s="301">
        <v>5</v>
      </c>
      <c r="F32" s="302"/>
      <c r="H32" s="6">
        <v>5</v>
      </c>
      <c r="I32" s="6"/>
      <c r="K32" s="6"/>
      <c r="L32" s="6"/>
    </row>
    <row r="33" spans="1:12" ht="20.25" customHeight="1">
      <c r="A33" s="306" t="s">
        <v>58</v>
      </c>
      <c r="B33" s="307"/>
      <c r="C33" s="235" t="s">
        <v>53</v>
      </c>
      <c r="D33" s="210"/>
      <c r="E33" s="301">
        <v>6</v>
      </c>
      <c r="F33" s="302"/>
      <c r="G33">
        <v>6</v>
      </c>
      <c r="H33" s="6"/>
      <c r="I33" s="6"/>
      <c r="K33" s="6"/>
      <c r="L33" s="6">
        <v>6</v>
      </c>
    </row>
    <row r="34" spans="1:12">
      <c r="A34" s="308" t="s">
        <v>59</v>
      </c>
      <c r="B34" s="307"/>
      <c r="C34" s="235" t="s">
        <v>119</v>
      </c>
      <c r="D34" s="210"/>
      <c r="E34" s="301">
        <v>6</v>
      </c>
      <c r="F34" s="302"/>
      <c r="G34">
        <v>6</v>
      </c>
      <c r="H34" s="6"/>
      <c r="I34" s="6"/>
      <c r="K34" s="6"/>
      <c r="L34" s="6"/>
    </row>
    <row r="35" spans="1:12">
      <c r="C35" t="s">
        <v>120</v>
      </c>
      <c r="H35" s="6"/>
      <c r="I35" s="6"/>
      <c r="K35" s="6"/>
      <c r="L35" s="6"/>
    </row>
    <row r="36" spans="1:12">
      <c r="A36" s="2" t="s">
        <v>61</v>
      </c>
      <c r="B36" s="235" t="s">
        <v>60</v>
      </c>
      <c r="C36" s="210"/>
      <c r="D36" s="301">
        <v>3</v>
      </c>
      <c r="E36" s="302"/>
      <c r="H36" s="6">
        <v>3</v>
      </c>
      <c r="I36" s="6"/>
      <c r="K36" s="6"/>
      <c r="L36" s="6">
        <v>3</v>
      </c>
    </row>
    <row r="37" spans="1:12" ht="24">
      <c r="A37" s="2" t="s">
        <v>121</v>
      </c>
      <c r="B37" s="235" t="s">
        <v>122</v>
      </c>
      <c r="C37" s="210"/>
      <c r="D37" s="301">
        <v>6</v>
      </c>
      <c r="E37" s="302"/>
      <c r="H37" s="6">
        <v>6</v>
      </c>
      <c r="I37" s="6"/>
      <c r="K37" s="6">
        <v>6</v>
      </c>
      <c r="L37" s="6">
        <v>6</v>
      </c>
    </row>
    <row r="38" spans="1:12" ht="24">
      <c r="A38" s="2" t="s">
        <v>123</v>
      </c>
      <c r="B38" s="235" t="s">
        <v>69</v>
      </c>
      <c r="C38" s="210"/>
      <c r="D38" s="301">
        <v>6</v>
      </c>
      <c r="E38" s="302"/>
      <c r="G38">
        <v>6</v>
      </c>
      <c r="H38" s="6"/>
      <c r="I38" s="6"/>
      <c r="K38" s="6">
        <v>6</v>
      </c>
      <c r="L38" s="6">
        <v>6</v>
      </c>
    </row>
    <row r="39" spans="1:12" ht="24">
      <c r="A39" s="2" t="s">
        <v>124</v>
      </c>
      <c r="B39" s="235" t="s">
        <v>71</v>
      </c>
      <c r="C39" s="210"/>
      <c r="D39" s="301">
        <v>6</v>
      </c>
      <c r="E39" s="302"/>
      <c r="H39" s="6">
        <v>6</v>
      </c>
      <c r="I39" s="6"/>
      <c r="K39" s="6">
        <v>6</v>
      </c>
      <c r="L39" s="6">
        <v>6</v>
      </c>
    </row>
    <row r="40" spans="1:12" ht="24">
      <c r="A40" s="2" t="s">
        <v>125</v>
      </c>
      <c r="B40" s="235" t="s">
        <v>126</v>
      </c>
      <c r="C40" s="210"/>
      <c r="D40" s="301">
        <v>4</v>
      </c>
      <c r="E40" s="302"/>
      <c r="H40" s="6">
        <v>4</v>
      </c>
      <c r="I40" s="6"/>
      <c r="K40" s="6">
        <v>4</v>
      </c>
      <c r="L40" s="6">
        <v>4</v>
      </c>
    </row>
    <row r="41" spans="1:12">
      <c r="A41" s="2" t="s">
        <v>67</v>
      </c>
      <c r="B41" s="235" t="s">
        <v>127</v>
      </c>
      <c r="C41" s="210"/>
      <c r="D41" s="301">
        <v>5</v>
      </c>
      <c r="E41" s="302"/>
      <c r="G41">
        <v>5</v>
      </c>
      <c r="H41" s="6"/>
      <c r="I41" s="6"/>
      <c r="K41" s="6"/>
      <c r="L41" s="6"/>
    </row>
    <row r="42" spans="1:12">
      <c r="C42" t="s">
        <v>128</v>
      </c>
      <c r="H42" s="6"/>
      <c r="I42" s="6"/>
      <c r="K42" s="6"/>
      <c r="L42" s="6"/>
    </row>
    <row r="43" spans="1:12" ht="24">
      <c r="A43" s="3" t="s">
        <v>129</v>
      </c>
      <c r="B43" s="235" t="s">
        <v>130</v>
      </c>
      <c r="C43" s="210"/>
      <c r="D43" s="304">
        <v>4</v>
      </c>
      <c r="E43" s="305"/>
      <c r="H43" s="6">
        <v>4</v>
      </c>
      <c r="I43" s="6"/>
      <c r="K43" s="6">
        <v>4</v>
      </c>
      <c r="L43" s="6">
        <v>4</v>
      </c>
    </row>
    <row r="44" spans="1:12">
      <c r="A44" s="2" t="s">
        <v>70</v>
      </c>
      <c r="B44" s="235" t="s">
        <v>79</v>
      </c>
      <c r="C44" s="210"/>
      <c r="D44" s="301">
        <v>5</v>
      </c>
      <c r="E44" s="302"/>
      <c r="H44" s="6">
        <v>5</v>
      </c>
      <c r="I44" s="6"/>
      <c r="K44" s="6"/>
      <c r="L44" s="6">
        <v>5</v>
      </c>
    </row>
    <row r="45" spans="1:12" ht="24">
      <c r="A45" s="2" t="s">
        <v>131</v>
      </c>
      <c r="B45" s="235" t="s">
        <v>63</v>
      </c>
      <c r="C45" s="210"/>
      <c r="D45" s="301">
        <v>6</v>
      </c>
      <c r="E45" s="302"/>
      <c r="G45">
        <v>6</v>
      </c>
      <c r="H45" s="6"/>
      <c r="I45" s="6"/>
      <c r="K45" s="6">
        <v>6</v>
      </c>
      <c r="L45" s="6">
        <v>6</v>
      </c>
    </row>
    <row r="46" spans="1:12">
      <c r="A46" s="2" t="s">
        <v>73</v>
      </c>
      <c r="B46" s="235" t="s">
        <v>82</v>
      </c>
      <c r="C46" s="210"/>
      <c r="D46" s="301">
        <v>5</v>
      </c>
      <c r="E46" s="302"/>
      <c r="H46" s="6">
        <v>5</v>
      </c>
      <c r="I46" s="6"/>
      <c r="K46" s="6"/>
      <c r="L46" s="6"/>
    </row>
    <row r="47" spans="1:12" ht="24">
      <c r="A47" s="2" t="s">
        <v>132</v>
      </c>
      <c r="B47" s="235" t="s">
        <v>133</v>
      </c>
      <c r="C47" s="210"/>
      <c r="D47" s="301">
        <v>4</v>
      </c>
      <c r="E47" s="302"/>
      <c r="H47" s="6">
        <v>4</v>
      </c>
      <c r="I47" s="6"/>
      <c r="K47" s="6">
        <v>4</v>
      </c>
      <c r="L47" s="6">
        <v>4</v>
      </c>
    </row>
    <row r="48" spans="1:12">
      <c r="A48" s="2" t="s">
        <v>76</v>
      </c>
      <c r="B48" s="235" t="s">
        <v>86</v>
      </c>
      <c r="C48" s="210"/>
      <c r="D48" s="301">
        <v>2</v>
      </c>
      <c r="E48" s="302"/>
      <c r="G48">
        <v>2</v>
      </c>
      <c r="H48" s="6"/>
      <c r="I48" s="6"/>
      <c r="K48" s="6">
        <v>2</v>
      </c>
      <c r="L48" s="6"/>
    </row>
    <row r="49" spans="1:12">
      <c r="A49" s="2" t="s">
        <v>78</v>
      </c>
      <c r="B49" s="235" t="s">
        <v>88</v>
      </c>
      <c r="C49" s="210"/>
      <c r="D49" s="301">
        <v>2</v>
      </c>
      <c r="E49" s="302"/>
      <c r="G49">
        <v>2</v>
      </c>
      <c r="H49" s="6"/>
      <c r="I49" s="6"/>
      <c r="K49" s="6"/>
      <c r="L49" s="6">
        <v>2</v>
      </c>
    </row>
    <row r="50" spans="1:12" ht="24">
      <c r="A50" s="2" t="s">
        <v>134</v>
      </c>
      <c r="B50" s="235" t="s">
        <v>135</v>
      </c>
      <c r="C50" s="210"/>
      <c r="D50" s="301">
        <v>2</v>
      </c>
      <c r="E50" s="302"/>
      <c r="H50" s="6">
        <v>2</v>
      </c>
      <c r="I50" s="6"/>
      <c r="K50" s="6">
        <v>2</v>
      </c>
      <c r="L50" s="6">
        <v>2</v>
      </c>
    </row>
    <row r="51" spans="1:12">
      <c r="C51" t="s">
        <v>136</v>
      </c>
      <c r="H51" s="6"/>
      <c r="I51" s="6"/>
      <c r="K51" s="6"/>
      <c r="L51" s="6"/>
    </row>
    <row r="52" spans="1:12">
      <c r="A52" s="2" t="s">
        <v>81</v>
      </c>
      <c r="B52" s="235" t="s">
        <v>66</v>
      </c>
      <c r="C52" s="210"/>
      <c r="D52" s="301">
        <v>6</v>
      </c>
      <c r="E52" s="302"/>
      <c r="H52" s="6">
        <v>6</v>
      </c>
      <c r="I52" s="6"/>
      <c r="K52" s="6"/>
      <c r="L52" s="6"/>
    </row>
    <row r="53" spans="1:12" ht="23.25" customHeight="1">
      <c r="A53" s="2" t="s">
        <v>83</v>
      </c>
      <c r="B53" s="235" t="s">
        <v>92</v>
      </c>
      <c r="C53" s="210"/>
      <c r="D53" s="301">
        <v>7</v>
      </c>
      <c r="E53" s="302"/>
      <c r="H53" s="6">
        <v>7</v>
      </c>
      <c r="I53" s="6"/>
      <c r="K53" s="6"/>
      <c r="L53" s="6"/>
    </row>
    <row r="54" spans="1:12">
      <c r="A54" s="2" t="s">
        <v>85</v>
      </c>
      <c r="B54" s="235" t="s">
        <v>137</v>
      </c>
      <c r="C54" s="210"/>
      <c r="D54" s="301">
        <v>5</v>
      </c>
      <c r="E54" s="302"/>
      <c r="G54">
        <v>5</v>
      </c>
      <c r="H54" s="6"/>
      <c r="I54" s="6"/>
      <c r="K54" s="6"/>
      <c r="L54" s="6">
        <v>5</v>
      </c>
    </row>
    <row r="55" spans="1:12">
      <c r="A55" s="2" t="s">
        <v>87</v>
      </c>
      <c r="B55" s="235" t="s">
        <v>94</v>
      </c>
      <c r="C55" s="210"/>
      <c r="D55" s="301">
        <v>2</v>
      </c>
      <c r="E55" s="302"/>
      <c r="G55">
        <v>2</v>
      </c>
      <c r="H55" s="6"/>
      <c r="I55" s="6"/>
      <c r="K55" s="6">
        <v>2</v>
      </c>
      <c r="L55" s="6"/>
    </row>
    <row r="56" spans="1:12" ht="24.6" customHeight="1">
      <c r="A56" s="2" t="s">
        <v>89</v>
      </c>
      <c r="B56" s="235" t="s">
        <v>95</v>
      </c>
      <c r="C56" s="210"/>
      <c r="D56" s="301">
        <v>1</v>
      </c>
      <c r="E56" s="302"/>
      <c r="G56">
        <v>1</v>
      </c>
      <c r="H56" s="6"/>
      <c r="I56" s="6"/>
      <c r="K56" s="6"/>
      <c r="L56" s="6"/>
    </row>
    <row r="57" spans="1:12" ht="36">
      <c r="A57" s="4" t="s">
        <v>90</v>
      </c>
      <c r="B57" s="9"/>
      <c r="C57" s="10" t="s">
        <v>138</v>
      </c>
      <c r="D57" s="11"/>
      <c r="E57" s="12">
        <v>1</v>
      </c>
      <c r="H57" s="6"/>
      <c r="I57" s="6">
        <v>1</v>
      </c>
      <c r="K57" s="6"/>
      <c r="L57" s="6"/>
    </row>
    <row r="58" spans="1:12">
      <c r="A58" s="1"/>
      <c r="B58" s="303" t="s">
        <v>97</v>
      </c>
      <c r="C58" s="210"/>
      <c r="D58" s="301">
        <v>8</v>
      </c>
      <c r="E58" s="302"/>
      <c r="G58">
        <v>8</v>
      </c>
      <c r="H58" s="6"/>
      <c r="I58" s="6"/>
      <c r="K58" s="6"/>
      <c r="L58" s="6"/>
    </row>
    <row r="59" spans="1:12">
      <c r="E59" t="s">
        <v>139</v>
      </c>
      <c r="G59">
        <f>SUM(G2:G58)</f>
        <v>120</v>
      </c>
      <c r="H59" s="6">
        <f>SUM(H2:H58)</f>
        <v>73</v>
      </c>
      <c r="I59" s="6">
        <f>SUM(I2:I58)</f>
        <v>17</v>
      </c>
      <c r="J59">
        <f>SUM(G59:I59)</f>
        <v>210</v>
      </c>
      <c r="K59" s="6">
        <f>SUM(K2:K58)</f>
        <v>54</v>
      </c>
      <c r="L59" s="6">
        <f>SUM(L2:L58)</f>
        <v>116</v>
      </c>
    </row>
    <row r="60" spans="1:12">
      <c r="G60">
        <f>(G59*100)/210</f>
        <v>57.142857142857146</v>
      </c>
      <c r="H60" s="6">
        <f>(H59*100)/210</f>
        <v>34.761904761904759</v>
      </c>
      <c r="I60" s="6">
        <f>(I59*100)/210</f>
        <v>8.0952380952380949</v>
      </c>
      <c r="K60" s="6">
        <f>(K59*100)/210</f>
        <v>25.714285714285715</v>
      </c>
      <c r="L60" s="6">
        <f>(L59*100)/210</f>
        <v>55.238095238095241</v>
      </c>
    </row>
  </sheetData>
  <mergeCells count="130">
    <mergeCell ref="A4:B4"/>
    <mergeCell ref="C4:D4"/>
    <mergeCell ref="E4:F4"/>
    <mergeCell ref="A5:B5"/>
    <mergeCell ref="C5:D5"/>
    <mergeCell ref="E5:F5"/>
    <mergeCell ref="A1:B1"/>
    <mergeCell ref="C1:D1"/>
    <mergeCell ref="E1:F1"/>
    <mergeCell ref="A3:B3"/>
    <mergeCell ref="C3:D3"/>
    <mergeCell ref="E3:F3"/>
    <mergeCell ref="A8:B8"/>
    <mergeCell ref="C8:D8"/>
    <mergeCell ref="E8:F8"/>
    <mergeCell ref="A9:B9"/>
    <mergeCell ref="C9:D9"/>
    <mergeCell ref="E9:F9"/>
    <mergeCell ref="A6:B6"/>
    <mergeCell ref="C6:D6"/>
    <mergeCell ref="E6:F6"/>
    <mergeCell ref="A7:B7"/>
    <mergeCell ref="C7:D7"/>
    <mergeCell ref="E7:F7"/>
    <mergeCell ref="A13:B13"/>
    <mergeCell ref="C13:D13"/>
    <mergeCell ref="E13:F13"/>
    <mergeCell ref="A14:B14"/>
    <mergeCell ref="C14:D14"/>
    <mergeCell ref="E14:F14"/>
    <mergeCell ref="A10:B10"/>
    <mergeCell ref="C10:D10"/>
    <mergeCell ref="E10:F10"/>
    <mergeCell ref="A12:B12"/>
    <mergeCell ref="C12:D12"/>
    <mergeCell ref="E12:F12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22:B22"/>
    <mergeCell ref="C22:D22"/>
    <mergeCell ref="E22:F22"/>
    <mergeCell ref="A23:B23"/>
    <mergeCell ref="C23:D23"/>
    <mergeCell ref="E23:F23"/>
    <mergeCell ref="A19:B19"/>
    <mergeCell ref="C19:D19"/>
    <mergeCell ref="E19:F19"/>
    <mergeCell ref="A20:B20"/>
    <mergeCell ref="C20:D20"/>
    <mergeCell ref="E20:F20"/>
    <mergeCell ref="A24:B24"/>
    <mergeCell ref="C24:D24"/>
    <mergeCell ref="E24:F24"/>
    <mergeCell ref="A25:B25"/>
    <mergeCell ref="C25:D25"/>
    <mergeCell ref="E25:F25"/>
    <mergeCell ref="A29:B29"/>
    <mergeCell ref="C29:D29"/>
    <mergeCell ref="E29:F29"/>
    <mergeCell ref="A33:B33"/>
    <mergeCell ref="C33:D33"/>
    <mergeCell ref="E33:F33"/>
    <mergeCell ref="A34:B34"/>
    <mergeCell ref="C34:D34"/>
    <mergeCell ref="E34:F34"/>
    <mergeCell ref="A26:B26"/>
    <mergeCell ref="C26:D26"/>
    <mergeCell ref="E26:F26"/>
    <mergeCell ref="A27:B27"/>
    <mergeCell ref="C27:D27"/>
    <mergeCell ref="E27:F27"/>
    <mergeCell ref="A31:B31"/>
    <mergeCell ref="A30:B30"/>
    <mergeCell ref="C30:D30"/>
    <mergeCell ref="B43:C43"/>
    <mergeCell ref="D43:E43"/>
    <mergeCell ref="B44:C44"/>
    <mergeCell ref="D44:E44"/>
    <mergeCell ref="B47:C47"/>
    <mergeCell ref="D47:E47"/>
    <mergeCell ref="E30:F30"/>
    <mergeCell ref="B40:C40"/>
    <mergeCell ref="D40:E40"/>
    <mergeCell ref="B41:C41"/>
    <mergeCell ref="D41:E41"/>
    <mergeCell ref="B38:C38"/>
    <mergeCell ref="D38:E38"/>
    <mergeCell ref="B39:C39"/>
    <mergeCell ref="D39:E39"/>
    <mergeCell ref="C31:D31"/>
    <mergeCell ref="E31:F31"/>
    <mergeCell ref="A32:B32"/>
    <mergeCell ref="C32:D32"/>
    <mergeCell ref="E32:F32"/>
    <mergeCell ref="B36:C36"/>
    <mergeCell ref="D36:E36"/>
    <mergeCell ref="B37:C37"/>
    <mergeCell ref="D37:E37"/>
    <mergeCell ref="B49:C49"/>
    <mergeCell ref="D49:E49"/>
    <mergeCell ref="B50:C50"/>
    <mergeCell ref="D50:E50"/>
    <mergeCell ref="B52:C52"/>
    <mergeCell ref="D52:E52"/>
    <mergeCell ref="B48:C48"/>
    <mergeCell ref="D48:E48"/>
    <mergeCell ref="B45:C45"/>
    <mergeCell ref="D45:E45"/>
    <mergeCell ref="B46:C46"/>
    <mergeCell ref="D46:E46"/>
    <mergeCell ref="B56:C56"/>
    <mergeCell ref="D56:E56"/>
    <mergeCell ref="B58:C58"/>
    <mergeCell ref="D58:E58"/>
    <mergeCell ref="B55:C55"/>
    <mergeCell ref="D55:E55"/>
    <mergeCell ref="B53:C53"/>
    <mergeCell ref="D53:E53"/>
    <mergeCell ref="B54:C54"/>
    <mergeCell ref="D54:E54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95"/>
  <sheetViews>
    <sheetView tabSelected="1" topLeftCell="A28" zoomScaleNormal="100" zoomScaleSheetLayoutView="100" workbookViewId="0">
      <selection activeCell="G25" sqref="G25"/>
    </sheetView>
  </sheetViews>
  <sheetFormatPr defaultRowHeight="12.75"/>
  <cols>
    <col min="1" max="1" width="45.5" customWidth="1"/>
    <col min="2" max="2" width="6.5" customWidth="1"/>
    <col min="3" max="3" width="10.5" customWidth="1"/>
    <col min="4" max="4" width="9.33203125" customWidth="1"/>
    <col min="5" max="5" width="8.6640625" customWidth="1"/>
    <col min="6" max="6" width="8.83203125" customWidth="1"/>
    <col min="7" max="7" width="8.5" customWidth="1"/>
  </cols>
  <sheetData>
    <row r="2" spans="1:11" ht="33.75" customHeight="1">
      <c r="A2" s="72" t="s">
        <v>140</v>
      </c>
      <c r="B2" s="26" t="s">
        <v>141</v>
      </c>
      <c r="C2" s="40" t="s">
        <v>142</v>
      </c>
      <c r="D2" s="40" t="s">
        <v>143</v>
      </c>
      <c r="E2" s="26" t="s">
        <v>144</v>
      </c>
      <c r="F2" s="26" t="s">
        <v>145</v>
      </c>
      <c r="G2" s="26" t="s">
        <v>146</v>
      </c>
      <c r="H2" s="71"/>
    </row>
    <row r="3" spans="1:11">
      <c r="A3" s="43"/>
      <c r="B3" s="17"/>
      <c r="C3" s="17"/>
      <c r="D3" s="17"/>
      <c r="E3" s="17"/>
      <c r="F3" s="17"/>
      <c r="G3" s="17"/>
    </row>
    <row r="4" spans="1:11">
      <c r="A4" s="73" t="s">
        <v>247</v>
      </c>
      <c r="B4" s="17"/>
      <c r="C4" s="19"/>
      <c r="D4" s="19"/>
      <c r="E4" s="17"/>
      <c r="F4" s="17"/>
      <c r="G4" s="17"/>
    </row>
    <row r="5" spans="1:11">
      <c r="A5" s="26" t="s">
        <v>147</v>
      </c>
      <c r="B5" s="26">
        <v>8</v>
      </c>
      <c r="C5" s="40" t="s">
        <v>13</v>
      </c>
      <c r="D5" s="40">
        <v>105</v>
      </c>
      <c r="E5" s="26">
        <v>0</v>
      </c>
      <c r="F5" s="26">
        <v>0</v>
      </c>
      <c r="G5" s="26">
        <v>105</v>
      </c>
    </row>
    <row r="6" spans="1:11">
      <c r="A6" s="59" t="s">
        <v>148</v>
      </c>
      <c r="B6" s="26">
        <v>8</v>
      </c>
      <c r="C6" s="40" t="s">
        <v>13</v>
      </c>
      <c r="D6" s="40">
        <v>105</v>
      </c>
      <c r="E6" s="26">
        <v>0</v>
      </c>
      <c r="F6" s="26">
        <v>0</v>
      </c>
      <c r="G6" s="26">
        <v>105</v>
      </c>
    </row>
    <row r="7" spans="1:11">
      <c r="A7" s="26" t="s">
        <v>149</v>
      </c>
      <c r="B7" s="26">
        <v>8</v>
      </c>
      <c r="C7" s="40" t="s">
        <v>13</v>
      </c>
      <c r="D7" s="40">
        <v>105</v>
      </c>
      <c r="E7" s="26">
        <v>0</v>
      </c>
      <c r="F7" s="26">
        <v>0</v>
      </c>
      <c r="G7" s="26">
        <v>105</v>
      </c>
    </row>
    <row r="8" spans="1:11">
      <c r="A8" s="74"/>
      <c r="B8" s="17"/>
      <c r="C8" s="19"/>
      <c r="D8" s="19"/>
      <c r="E8" s="17"/>
      <c r="F8" s="17"/>
      <c r="G8" s="17"/>
    </row>
    <row r="9" spans="1:11">
      <c r="A9" s="75" t="s">
        <v>150</v>
      </c>
      <c r="B9" s="37"/>
      <c r="C9" s="60"/>
      <c r="D9" s="60"/>
      <c r="E9" s="37"/>
      <c r="F9" s="37"/>
      <c r="G9" s="37"/>
    </row>
    <row r="10" spans="1:11">
      <c r="A10" s="76" t="s">
        <v>5</v>
      </c>
      <c r="B10" s="61"/>
      <c r="C10" s="62"/>
      <c r="D10" s="62"/>
      <c r="E10" s="61"/>
      <c r="F10" s="61"/>
      <c r="G10" s="61"/>
    </row>
    <row r="11" spans="1:11">
      <c r="A11" s="96" t="s">
        <v>254</v>
      </c>
      <c r="B11" s="59">
        <v>2</v>
      </c>
      <c r="C11" s="59" t="s">
        <v>20</v>
      </c>
      <c r="D11" s="59">
        <v>30</v>
      </c>
      <c r="E11" s="59">
        <v>30</v>
      </c>
      <c r="F11" s="59">
        <v>0</v>
      </c>
      <c r="G11" s="59">
        <v>0</v>
      </c>
      <c r="H11" s="91"/>
      <c r="I11" s="91"/>
      <c r="J11" s="91"/>
      <c r="K11" s="91"/>
    </row>
    <row r="12" spans="1:11">
      <c r="A12" s="26" t="s">
        <v>258</v>
      </c>
      <c r="B12" s="26">
        <v>2</v>
      </c>
      <c r="C12" s="26" t="s">
        <v>20</v>
      </c>
      <c r="D12" s="26">
        <v>30</v>
      </c>
      <c r="E12" s="26">
        <v>30</v>
      </c>
      <c r="F12" s="26">
        <v>0</v>
      </c>
      <c r="G12" s="26">
        <v>0</v>
      </c>
    </row>
    <row r="13" spans="1:11">
      <c r="A13" s="74"/>
      <c r="B13" s="17"/>
      <c r="C13" s="17"/>
      <c r="D13" s="17"/>
      <c r="E13" s="17"/>
      <c r="F13" s="17"/>
      <c r="G13" s="17"/>
    </row>
    <row r="14" spans="1:11">
      <c r="A14" s="77" t="s">
        <v>17</v>
      </c>
      <c r="B14" s="63"/>
      <c r="C14" s="63"/>
      <c r="D14" s="63"/>
      <c r="E14" s="63"/>
      <c r="F14" s="63"/>
      <c r="G14" s="63"/>
    </row>
    <row r="15" spans="1:11" ht="12.6" customHeight="1">
      <c r="A15" s="78" t="s">
        <v>151</v>
      </c>
      <c r="B15" s="59">
        <v>1</v>
      </c>
      <c r="C15" s="59" t="s">
        <v>20</v>
      </c>
      <c r="D15" s="59">
        <v>15</v>
      </c>
      <c r="E15" s="59">
        <v>15</v>
      </c>
      <c r="F15" s="59">
        <v>0</v>
      </c>
      <c r="G15" s="59">
        <v>0</v>
      </c>
    </row>
    <row r="16" spans="1:11">
      <c r="A16" s="79" t="s">
        <v>152</v>
      </c>
      <c r="B16" s="26">
        <v>1</v>
      </c>
      <c r="C16" s="26" t="s">
        <v>20</v>
      </c>
      <c r="D16" s="26">
        <v>15</v>
      </c>
      <c r="E16" s="26">
        <v>15</v>
      </c>
      <c r="F16" s="26">
        <v>0</v>
      </c>
      <c r="G16" s="26">
        <v>0</v>
      </c>
    </row>
    <row r="17" spans="1:8">
      <c r="A17" s="74"/>
      <c r="B17" s="17"/>
      <c r="C17" s="17"/>
      <c r="D17" s="17"/>
      <c r="E17" s="17"/>
      <c r="F17" s="17"/>
      <c r="G17" s="17"/>
    </row>
    <row r="18" spans="1:8">
      <c r="A18" s="73" t="s">
        <v>19</v>
      </c>
      <c r="B18" s="17"/>
      <c r="C18" s="17"/>
      <c r="D18" s="17"/>
      <c r="E18" s="17"/>
      <c r="F18" s="17"/>
      <c r="G18" s="17"/>
    </row>
    <row r="19" spans="1:8" ht="12.6" customHeight="1">
      <c r="A19" s="40" t="s">
        <v>155</v>
      </c>
      <c r="B19" s="26">
        <v>1</v>
      </c>
      <c r="C19" s="26" t="s">
        <v>20</v>
      </c>
      <c r="D19" s="26">
        <v>15</v>
      </c>
      <c r="E19" s="26">
        <v>15</v>
      </c>
      <c r="F19" s="26">
        <v>0</v>
      </c>
      <c r="G19" s="26">
        <v>0</v>
      </c>
    </row>
    <row r="20" spans="1:8" ht="15" customHeight="1">
      <c r="A20" s="80" t="s">
        <v>156</v>
      </c>
      <c r="B20" s="26">
        <v>1</v>
      </c>
      <c r="C20" s="26" t="s">
        <v>20</v>
      </c>
      <c r="D20" s="26">
        <v>15</v>
      </c>
      <c r="E20" s="26">
        <v>15</v>
      </c>
      <c r="F20" s="26">
        <v>0</v>
      </c>
      <c r="G20" s="26">
        <v>0</v>
      </c>
    </row>
    <row r="21" spans="1:8" ht="15.6" customHeight="1">
      <c r="A21" s="81"/>
      <c r="B21" s="17"/>
      <c r="C21" s="17"/>
      <c r="D21" s="17"/>
      <c r="E21" s="17"/>
      <c r="F21" s="17"/>
      <c r="G21" s="17"/>
    </row>
    <row r="22" spans="1:8" ht="13.9" customHeight="1">
      <c r="A22" s="82" t="s">
        <v>154</v>
      </c>
      <c r="B22" s="37"/>
      <c r="C22" s="37"/>
      <c r="D22" s="37"/>
      <c r="E22" s="37"/>
      <c r="F22" s="37"/>
      <c r="G22" s="37"/>
    </row>
    <row r="23" spans="1:8" ht="15" customHeight="1">
      <c r="A23" s="83" t="s">
        <v>26</v>
      </c>
      <c r="B23" s="61"/>
      <c r="C23" s="61"/>
      <c r="D23" s="61"/>
      <c r="E23" s="61"/>
      <c r="F23" s="61"/>
      <c r="G23" s="61"/>
    </row>
    <row r="24" spans="1:8" ht="14.45" customHeight="1">
      <c r="A24" s="97" t="s">
        <v>256</v>
      </c>
      <c r="B24" s="26">
        <v>2</v>
      </c>
      <c r="C24" s="26" t="s">
        <v>20</v>
      </c>
      <c r="D24" s="26">
        <v>30</v>
      </c>
      <c r="E24" s="99">
        <v>15</v>
      </c>
      <c r="F24" s="99">
        <v>5</v>
      </c>
      <c r="G24" s="99">
        <v>10</v>
      </c>
      <c r="H24" s="91"/>
    </row>
    <row r="25" spans="1:8" ht="14.45" customHeight="1">
      <c r="A25" s="98" t="s">
        <v>255</v>
      </c>
      <c r="B25" s="26">
        <v>2</v>
      </c>
      <c r="C25" s="26" t="s">
        <v>20</v>
      </c>
      <c r="D25" s="26">
        <v>30</v>
      </c>
      <c r="E25" s="99">
        <v>15</v>
      </c>
      <c r="F25" s="99">
        <v>5</v>
      </c>
      <c r="G25" s="99">
        <v>10</v>
      </c>
      <c r="H25" s="91"/>
    </row>
    <row r="26" spans="1:8">
      <c r="A26" s="74"/>
      <c r="B26" s="17"/>
      <c r="C26" s="17"/>
      <c r="D26" s="17"/>
      <c r="E26" s="17"/>
      <c r="F26" s="17"/>
      <c r="G26" s="17"/>
    </row>
    <row r="27" spans="1:8">
      <c r="A27" s="77" t="s">
        <v>28</v>
      </c>
      <c r="B27" s="63"/>
      <c r="C27" s="63"/>
      <c r="D27" s="63"/>
      <c r="E27" s="63"/>
      <c r="F27" s="63"/>
      <c r="G27" s="63"/>
    </row>
    <row r="28" spans="1:8" ht="15.6" customHeight="1">
      <c r="A28" s="26" t="s">
        <v>225</v>
      </c>
      <c r="B28" s="26">
        <v>4</v>
      </c>
      <c r="C28" s="26" t="s">
        <v>20</v>
      </c>
      <c r="D28" s="26">
        <v>45</v>
      </c>
      <c r="E28" s="26">
        <v>15</v>
      </c>
      <c r="F28" s="26">
        <v>10</v>
      </c>
      <c r="G28" s="26">
        <v>20</v>
      </c>
    </row>
    <row r="29" spans="1:8" ht="15.6" customHeight="1">
      <c r="A29" s="26" t="s">
        <v>226</v>
      </c>
      <c r="B29" s="26">
        <v>4</v>
      </c>
      <c r="C29" s="26" t="s">
        <v>20</v>
      </c>
      <c r="D29" s="26">
        <v>45</v>
      </c>
      <c r="E29" s="26">
        <v>15</v>
      </c>
      <c r="F29" s="26">
        <v>10</v>
      </c>
      <c r="G29" s="26">
        <v>20</v>
      </c>
    </row>
    <row r="30" spans="1:8">
      <c r="A30" s="74"/>
      <c r="B30" s="17"/>
      <c r="C30" s="17"/>
      <c r="D30" s="17"/>
      <c r="E30" s="17"/>
      <c r="F30" s="17"/>
      <c r="G30" s="17"/>
    </row>
    <row r="31" spans="1:8">
      <c r="A31" s="73" t="s">
        <v>36</v>
      </c>
      <c r="B31" s="17"/>
      <c r="C31" s="17"/>
      <c r="D31" s="17"/>
      <c r="E31" s="17"/>
      <c r="F31" s="17"/>
      <c r="G31" s="17"/>
    </row>
    <row r="32" spans="1:8" ht="13.9" customHeight="1">
      <c r="A32" s="85" t="s">
        <v>158</v>
      </c>
      <c r="B32" s="64">
        <v>2</v>
      </c>
      <c r="C32" s="64" t="s">
        <v>20</v>
      </c>
      <c r="D32" s="64">
        <v>30</v>
      </c>
      <c r="E32" s="64">
        <v>30</v>
      </c>
      <c r="F32" s="64">
        <v>0</v>
      </c>
      <c r="G32" s="64">
        <v>0</v>
      </c>
    </row>
    <row r="33" spans="1:7">
      <c r="A33" s="26" t="s">
        <v>159</v>
      </c>
      <c r="B33" s="26">
        <v>2</v>
      </c>
      <c r="C33" s="26" t="s">
        <v>20</v>
      </c>
      <c r="D33" s="26">
        <v>30</v>
      </c>
      <c r="E33" s="26">
        <v>30</v>
      </c>
      <c r="F33" s="26">
        <v>0</v>
      </c>
      <c r="G33" s="26">
        <v>0</v>
      </c>
    </row>
    <row r="34" spans="1:7">
      <c r="A34" s="74"/>
      <c r="B34" s="17"/>
      <c r="C34" s="17"/>
      <c r="D34" s="17"/>
      <c r="E34" s="17"/>
      <c r="F34" s="17"/>
      <c r="G34" s="17"/>
    </row>
    <row r="35" spans="1:7">
      <c r="A35" s="76" t="s">
        <v>160</v>
      </c>
      <c r="B35" s="37"/>
      <c r="C35" s="37"/>
      <c r="D35" s="37"/>
      <c r="E35" s="37"/>
      <c r="F35" s="37"/>
      <c r="G35" s="37"/>
    </row>
    <row r="36" spans="1:7">
      <c r="A36" s="73" t="s">
        <v>40</v>
      </c>
      <c r="B36" s="37"/>
      <c r="C36" s="37"/>
      <c r="D36" s="37"/>
      <c r="E36" s="37"/>
      <c r="F36" s="37"/>
      <c r="G36" s="37"/>
    </row>
    <row r="37" spans="1:7">
      <c r="A37" s="26" t="s">
        <v>248</v>
      </c>
      <c r="B37" s="66">
        <v>3</v>
      </c>
      <c r="C37" s="64" t="s">
        <v>20</v>
      </c>
      <c r="D37" s="64">
        <v>45</v>
      </c>
      <c r="E37" s="64">
        <v>15</v>
      </c>
      <c r="F37" s="37">
        <v>0</v>
      </c>
      <c r="G37" s="64">
        <v>30</v>
      </c>
    </row>
    <row r="38" spans="1:7">
      <c r="A38" s="26" t="s">
        <v>249</v>
      </c>
      <c r="B38" s="67">
        <v>3</v>
      </c>
      <c r="C38" s="26" t="s">
        <v>20</v>
      </c>
      <c r="D38" s="26">
        <v>45</v>
      </c>
      <c r="E38" s="26">
        <v>15</v>
      </c>
      <c r="F38" s="37">
        <v>0</v>
      </c>
      <c r="G38" s="26">
        <v>30</v>
      </c>
    </row>
    <row r="39" spans="1:7">
      <c r="A39" s="74"/>
      <c r="B39" s="37"/>
      <c r="C39" s="37"/>
      <c r="D39" s="37"/>
      <c r="E39" s="37"/>
      <c r="F39" s="37"/>
      <c r="G39" s="37"/>
    </row>
    <row r="40" spans="1:7">
      <c r="A40" s="73" t="s">
        <v>55</v>
      </c>
      <c r="B40" s="17"/>
      <c r="C40" s="17"/>
      <c r="D40" s="17"/>
      <c r="E40" s="17"/>
      <c r="F40" s="17"/>
      <c r="G40" s="17"/>
    </row>
    <row r="41" spans="1:7" ht="24" customHeight="1">
      <c r="A41" s="86" t="s">
        <v>153</v>
      </c>
      <c r="B41" s="26">
        <v>2</v>
      </c>
      <c r="C41" s="26" t="s">
        <v>20</v>
      </c>
      <c r="D41" s="26">
        <v>30</v>
      </c>
      <c r="E41" s="26">
        <v>15</v>
      </c>
      <c r="F41" s="26">
        <v>15</v>
      </c>
      <c r="G41" s="26">
        <v>0</v>
      </c>
    </row>
    <row r="42" spans="1:7" ht="24">
      <c r="A42" s="40" t="s">
        <v>223</v>
      </c>
      <c r="B42" s="26">
        <v>2</v>
      </c>
      <c r="C42" s="26" t="s">
        <v>20</v>
      </c>
      <c r="D42" s="26">
        <v>30</v>
      </c>
      <c r="E42" s="26">
        <v>15</v>
      </c>
      <c r="F42" s="26">
        <v>15</v>
      </c>
      <c r="G42" s="26">
        <v>0</v>
      </c>
    </row>
    <row r="43" spans="1:7">
      <c r="A43" s="74"/>
      <c r="B43" s="17"/>
      <c r="C43" s="17"/>
      <c r="D43" s="17"/>
      <c r="E43" s="17"/>
      <c r="F43" s="17"/>
      <c r="G43" s="17"/>
    </row>
    <row r="44" spans="1:7">
      <c r="A44" s="73" t="s">
        <v>165</v>
      </c>
      <c r="B44" s="17"/>
      <c r="C44" s="17"/>
      <c r="D44" s="17"/>
      <c r="E44" s="17"/>
      <c r="F44" s="17"/>
      <c r="G44" s="17"/>
    </row>
    <row r="45" spans="1:7">
      <c r="A45" s="26" t="s">
        <v>161</v>
      </c>
      <c r="B45" s="26">
        <v>1</v>
      </c>
      <c r="C45" s="26" t="s">
        <v>20</v>
      </c>
      <c r="D45" s="26">
        <v>15</v>
      </c>
      <c r="E45" s="26">
        <v>15</v>
      </c>
      <c r="F45" s="26">
        <v>0</v>
      </c>
      <c r="G45" s="26">
        <v>0</v>
      </c>
    </row>
    <row r="46" spans="1:7">
      <c r="A46" s="26" t="s">
        <v>162</v>
      </c>
      <c r="B46" s="26">
        <v>1</v>
      </c>
      <c r="C46" s="26" t="s">
        <v>20</v>
      </c>
      <c r="D46" s="26">
        <v>15</v>
      </c>
      <c r="E46" s="26">
        <v>15</v>
      </c>
      <c r="F46" s="26">
        <v>0</v>
      </c>
      <c r="G46" s="26">
        <v>0</v>
      </c>
    </row>
    <row r="47" spans="1:7">
      <c r="A47" s="74"/>
      <c r="B47" s="17"/>
      <c r="C47" s="17"/>
      <c r="D47" s="17"/>
      <c r="E47" s="17"/>
      <c r="F47" s="17"/>
      <c r="G47" s="17"/>
    </row>
    <row r="48" spans="1:7">
      <c r="A48" s="76" t="s">
        <v>163</v>
      </c>
      <c r="B48" s="61"/>
      <c r="C48" s="61"/>
      <c r="D48" s="61"/>
      <c r="E48" s="61"/>
      <c r="F48" s="61"/>
      <c r="G48" s="61"/>
    </row>
    <row r="49" spans="1:8">
      <c r="A49" s="73" t="s">
        <v>72</v>
      </c>
      <c r="B49" s="61"/>
      <c r="C49" s="61"/>
      <c r="D49" s="61"/>
      <c r="E49" s="61"/>
      <c r="F49" s="61"/>
      <c r="G49" s="61"/>
      <c r="H49" s="7"/>
    </row>
    <row r="50" spans="1:8">
      <c r="A50" s="43" t="s">
        <v>164</v>
      </c>
      <c r="B50" s="26">
        <v>4</v>
      </c>
      <c r="C50" s="26" t="s">
        <v>20</v>
      </c>
      <c r="D50" s="26">
        <v>60</v>
      </c>
      <c r="E50" s="26">
        <v>15</v>
      </c>
      <c r="F50" s="26">
        <v>15</v>
      </c>
      <c r="G50" s="26">
        <v>30</v>
      </c>
    </row>
    <row r="51" spans="1:8">
      <c r="A51" s="26" t="s">
        <v>250</v>
      </c>
      <c r="B51" s="26">
        <v>4</v>
      </c>
      <c r="C51" s="26" t="s">
        <v>20</v>
      </c>
      <c r="D51" s="26">
        <v>60</v>
      </c>
      <c r="E51" s="26">
        <v>15</v>
      </c>
      <c r="F51" s="26">
        <v>15</v>
      </c>
      <c r="G51" s="26">
        <v>30</v>
      </c>
    </row>
    <row r="52" spans="1:8">
      <c r="A52" s="74"/>
      <c r="B52" s="17"/>
      <c r="C52" s="17"/>
      <c r="D52" s="17"/>
      <c r="E52" s="17"/>
      <c r="F52" s="17"/>
      <c r="G52" s="17"/>
    </row>
    <row r="53" spans="1:8">
      <c r="A53" s="73" t="s">
        <v>77</v>
      </c>
      <c r="B53" s="17"/>
      <c r="C53" s="17"/>
      <c r="D53" s="17"/>
      <c r="E53" s="17"/>
      <c r="F53" s="17"/>
      <c r="G53" s="17"/>
    </row>
    <row r="54" spans="1:8">
      <c r="A54" s="100" t="s">
        <v>257</v>
      </c>
      <c r="B54" s="26">
        <v>2</v>
      </c>
      <c r="C54" s="26" t="s">
        <v>20</v>
      </c>
      <c r="D54" s="26">
        <v>30</v>
      </c>
      <c r="E54" s="26">
        <v>30</v>
      </c>
      <c r="F54" s="26">
        <v>0</v>
      </c>
      <c r="G54" s="26">
        <v>0</v>
      </c>
      <c r="H54" s="91"/>
    </row>
    <row r="55" spans="1:8">
      <c r="A55" s="87" t="s">
        <v>166</v>
      </c>
      <c r="B55" s="26">
        <v>2</v>
      </c>
      <c r="C55" s="26" t="s">
        <v>20</v>
      </c>
      <c r="D55" s="26">
        <v>30</v>
      </c>
      <c r="E55" s="26">
        <v>30</v>
      </c>
      <c r="F55" s="26">
        <v>0</v>
      </c>
      <c r="G55" s="26">
        <v>0</v>
      </c>
    </row>
    <row r="56" spans="1:8">
      <c r="A56" s="74"/>
      <c r="B56" s="17"/>
      <c r="C56" s="17"/>
      <c r="D56" s="17"/>
      <c r="E56" s="17"/>
      <c r="F56" s="17"/>
      <c r="G56" s="17"/>
    </row>
    <row r="57" spans="1:8">
      <c r="A57" s="77" t="s">
        <v>167</v>
      </c>
      <c r="B57" s="63"/>
      <c r="C57" s="63"/>
      <c r="D57" s="63"/>
      <c r="E57" s="63"/>
      <c r="F57" s="63"/>
      <c r="G57" s="63"/>
    </row>
    <row r="58" spans="1:8" ht="15.6" customHeight="1">
      <c r="A58" s="86" t="s">
        <v>168</v>
      </c>
      <c r="B58" s="26">
        <v>5</v>
      </c>
      <c r="C58" s="26" t="s">
        <v>13</v>
      </c>
      <c r="D58" s="26"/>
      <c r="E58" s="26"/>
      <c r="F58" s="26"/>
      <c r="G58" s="26"/>
    </row>
    <row r="59" spans="1:8" ht="15.6" customHeight="1">
      <c r="A59" s="86" t="s">
        <v>251</v>
      </c>
      <c r="B59" s="26">
        <v>5</v>
      </c>
      <c r="C59" s="26" t="s">
        <v>13</v>
      </c>
      <c r="D59" s="26"/>
      <c r="E59" s="26"/>
      <c r="F59" s="26"/>
      <c r="G59" s="26"/>
    </row>
    <row r="60" spans="1:8" ht="15.6" customHeight="1">
      <c r="A60" s="86" t="s">
        <v>169</v>
      </c>
      <c r="B60" s="26">
        <v>5</v>
      </c>
      <c r="C60" s="26" t="s">
        <v>13</v>
      </c>
      <c r="D60" s="26"/>
      <c r="E60" s="26"/>
      <c r="F60" s="26"/>
      <c r="G60" s="26"/>
    </row>
    <row r="61" spans="1:8">
      <c r="A61" s="74"/>
      <c r="B61" s="17"/>
      <c r="C61" s="17"/>
      <c r="D61" s="17"/>
      <c r="E61" s="17"/>
      <c r="F61" s="17"/>
      <c r="G61" s="17"/>
    </row>
    <row r="62" spans="1:8">
      <c r="A62" s="76" t="s">
        <v>170</v>
      </c>
      <c r="B62" s="61"/>
      <c r="C62" s="61"/>
      <c r="D62" s="61"/>
      <c r="E62" s="61"/>
      <c r="F62" s="61"/>
      <c r="G62" s="61"/>
    </row>
    <row r="63" spans="1:8">
      <c r="A63" s="73" t="s">
        <v>84</v>
      </c>
      <c r="B63" s="17"/>
      <c r="C63" s="17"/>
      <c r="D63" s="17"/>
      <c r="E63" s="17"/>
      <c r="F63" s="17"/>
      <c r="G63" s="17"/>
    </row>
    <row r="64" spans="1:8" ht="24" customHeight="1">
      <c r="A64" s="42" t="s">
        <v>173</v>
      </c>
      <c r="B64" s="26">
        <v>4</v>
      </c>
      <c r="C64" s="26" t="s">
        <v>20</v>
      </c>
      <c r="D64" s="26">
        <v>45</v>
      </c>
      <c r="E64" s="26">
        <v>15</v>
      </c>
      <c r="F64" s="26">
        <v>10</v>
      </c>
      <c r="G64" s="26">
        <v>20</v>
      </c>
    </row>
    <row r="65" spans="1:10" ht="14.45" customHeight="1">
      <c r="A65" s="26" t="s">
        <v>252</v>
      </c>
      <c r="B65" s="26">
        <v>4</v>
      </c>
      <c r="C65" s="26" t="s">
        <v>20</v>
      </c>
      <c r="D65" s="26">
        <v>45</v>
      </c>
      <c r="E65" s="26">
        <v>15</v>
      </c>
      <c r="F65" s="26">
        <v>10</v>
      </c>
      <c r="G65" s="26">
        <v>20</v>
      </c>
    </row>
    <row r="66" spans="1:10" ht="15" customHeight="1">
      <c r="A66" s="88"/>
      <c r="B66" s="37"/>
      <c r="C66" s="37"/>
      <c r="D66" s="37"/>
      <c r="E66" s="37"/>
      <c r="F66" s="37"/>
      <c r="G66" s="37"/>
    </row>
    <row r="67" spans="1:10" ht="15.6" customHeight="1">
      <c r="A67" s="73" t="s">
        <v>240</v>
      </c>
      <c r="B67" s="17"/>
      <c r="C67" s="17"/>
      <c r="D67" s="17"/>
      <c r="E67" s="17"/>
      <c r="F67" s="17"/>
      <c r="G67" s="17"/>
    </row>
    <row r="68" spans="1:10" ht="15.6" customHeight="1">
      <c r="A68" s="42" t="s">
        <v>171</v>
      </c>
      <c r="B68" s="26">
        <v>4</v>
      </c>
      <c r="C68" s="26" t="s">
        <v>20</v>
      </c>
      <c r="D68" s="26">
        <v>45</v>
      </c>
      <c r="E68" s="26">
        <v>15</v>
      </c>
      <c r="F68" s="26">
        <v>10</v>
      </c>
      <c r="G68" s="26">
        <v>20</v>
      </c>
    </row>
    <row r="69" spans="1:10" ht="16.149999999999999" customHeight="1">
      <c r="A69" s="89" t="s">
        <v>172</v>
      </c>
      <c r="B69" s="26">
        <v>4</v>
      </c>
      <c r="C69" s="26" t="s">
        <v>20</v>
      </c>
      <c r="D69" s="26">
        <v>45</v>
      </c>
      <c r="E69" s="26">
        <v>15</v>
      </c>
      <c r="F69" s="26">
        <v>10</v>
      </c>
      <c r="G69" s="26">
        <v>20</v>
      </c>
    </row>
    <row r="70" spans="1:10" ht="16.149999999999999" customHeight="1">
      <c r="A70" s="88"/>
      <c r="B70" s="17"/>
      <c r="C70" s="17"/>
      <c r="D70" s="17"/>
      <c r="E70" s="17"/>
      <c r="F70" s="17"/>
      <c r="G70" s="17"/>
    </row>
    <row r="71" spans="1:10" ht="13.15" customHeight="1">
      <c r="A71" s="90" t="s">
        <v>246</v>
      </c>
      <c r="B71" s="61"/>
      <c r="C71" s="61"/>
      <c r="D71" s="61"/>
      <c r="E71" s="61"/>
      <c r="F71" s="61"/>
      <c r="G71" s="61"/>
    </row>
    <row r="72" spans="1:10">
      <c r="A72" s="77" t="s">
        <v>93</v>
      </c>
      <c r="B72" s="63"/>
      <c r="C72" s="63"/>
      <c r="D72" s="63"/>
      <c r="E72" s="63"/>
      <c r="F72" s="63"/>
      <c r="G72" s="63"/>
    </row>
    <row r="73" spans="1:10" ht="16.149999999999999" customHeight="1">
      <c r="A73" s="74" t="s">
        <v>211</v>
      </c>
      <c r="B73" s="65">
        <v>5</v>
      </c>
      <c r="C73" s="65" t="s">
        <v>20</v>
      </c>
      <c r="D73" s="65">
        <v>60</v>
      </c>
      <c r="E73" s="65">
        <v>15</v>
      </c>
      <c r="F73" s="65">
        <v>15</v>
      </c>
      <c r="G73" s="65">
        <v>30</v>
      </c>
    </row>
    <row r="74" spans="1:10" ht="14.45" customHeight="1">
      <c r="A74" s="42" t="s">
        <v>227</v>
      </c>
      <c r="B74" s="26">
        <v>5</v>
      </c>
      <c r="C74" s="26" t="s">
        <v>20</v>
      </c>
      <c r="D74" s="26">
        <v>60</v>
      </c>
      <c r="E74" s="26">
        <v>15</v>
      </c>
      <c r="F74" s="26">
        <v>15</v>
      </c>
      <c r="G74" s="26">
        <v>30</v>
      </c>
    </row>
    <row r="75" spans="1:10" ht="16.899999999999999" customHeight="1">
      <c r="A75" s="74"/>
      <c r="B75" s="17"/>
      <c r="C75" s="17"/>
      <c r="D75" s="17"/>
      <c r="E75" s="17"/>
      <c r="F75" s="17"/>
      <c r="G75" s="17"/>
    </row>
    <row r="76" spans="1:10" ht="15" customHeight="1">
      <c r="A76" s="73" t="s">
        <v>241</v>
      </c>
      <c r="B76" s="17"/>
      <c r="C76" s="17"/>
      <c r="D76" s="17"/>
      <c r="E76" s="17"/>
      <c r="F76" s="17"/>
      <c r="G76" s="17"/>
    </row>
    <row r="77" spans="1:10" ht="16.899999999999999" customHeight="1">
      <c r="A77" s="84" t="s">
        <v>174</v>
      </c>
      <c r="B77" s="26">
        <v>3</v>
      </c>
      <c r="C77" s="26" t="s">
        <v>20</v>
      </c>
      <c r="D77" s="26">
        <v>45</v>
      </c>
      <c r="E77" s="26">
        <v>15</v>
      </c>
      <c r="F77" s="26">
        <v>10</v>
      </c>
      <c r="G77" s="26">
        <v>20</v>
      </c>
    </row>
    <row r="78" spans="1:10" ht="16.899999999999999" customHeight="1">
      <c r="A78" s="84" t="s">
        <v>260</v>
      </c>
      <c r="B78" s="26">
        <v>3</v>
      </c>
      <c r="C78" s="26" t="s">
        <v>20</v>
      </c>
      <c r="D78" s="26">
        <v>45</v>
      </c>
      <c r="E78" s="26">
        <v>15</v>
      </c>
      <c r="F78" s="26">
        <v>10</v>
      </c>
      <c r="G78" s="26">
        <v>20</v>
      </c>
    </row>
    <row r="79" spans="1:10" ht="15" customHeight="1">
      <c r="A79" s="26" t="s">
        <v>175</v>
      </c>
      <c r="B79" s="26">
        <v>3</v>
      </c>
      <c r="C79" s="26" t="s">
        <v>20</v>
      </c>
      <c r="D79" s="26">
        <v>45</v>
      </c>
      <c r="E79" s="26">
        <v>15</v>
      </c>
      <c r="F79" s="26">
        <v>10</v>
      </c>
      <c r="G79" s="26">
        <v>20</v>
      </c>
    </row>
    <row r="80" spans="1:10" ht="15" customHeight="1">
      <c r="A80" s="43"/>
      <c r="B80" s="17"/>
      <c r="C80" s="17"/>
      <c r="D80" s="17"/>
      <c r="E80" s="17"/>
      <c r="F80" s="17"/>
      <c r="G80" s="17"/>
      <c r="J80" s="7"/>
    </row>
    <row r="81" spans="1:10" ht="15" customHeight="1">
      <c r="A81" s="73" t="s">
        <v>228</v>
      </c>
      <c r="B81" s="17"/>
      <c r="C81" s="17"/>
      <c r="D81" s="17"/>
      <c r="E81" s="17"/>
      <c r="F81" s="17"/>
      <c r="G81" s="17"/>
      <c r="J81" s="7"/>
    </row>
    <row r="82" spans="1:10" ht="25.5" customHeight="1">
      <c r="A82" s="97" t="s">
        <v>180</v>
      </c>
      <c r="B82" s="101">
        <v>1</v>
      </c>
      <c r="C82" s="101" t="s">
        <v>20</v>
      </c>
      <c r="D82" s="101">
        <v>15</v>
      </c>
      <c r="E82" s="101">
        <v>15</v>
      </c>
      <c r="F82" s="101">
        <v>0</v>
      </c>
      <c r="G82" s="101">
        <v>0</v>
      </c>
      <c r="J82" s="7"/>
    </row>
    <row r="83" spans="1:10" ht="26.25" customHeight="1">
      <c r="A83" s="102" t="s">
        <v>181</v>
      </c>
      <c r="B83" s="101">
        <v>1</v>
      </c>
      <c r="C83" s="101" t="s">
        <v>20</v>
      </c>
      <c r="D83" s="101">
        <v>15</v>
      </c>
      <c r="E83" s="101">
        <v>15</v>
      </c>
      <c r="F83" s="101">
        <v>0</v>
      </c>
      <c r="G83" s="101">
        <v>0</v>
      </c>
      <c r="J83" s="7"/>
    </row>
    <row r="84" spans="1:10" ht="15" customHeight="1">
      <c r="A84" s="74"/>
      <c r="B84" s="17"/>
      <c r="C84" s="17"/>
      <c r="D84" s="17"/>
      <c r="E84" s="17"/>
      <c r="F84" s="17"/>
      <c r="G84" s="17"/>
    </row>
    <row r="85" spans="1:10">
      <c r="A85" s="73" t="s">
        <v>179</v>
      </c>
      <c r="B85" s="58"/>
      <c r="C85" s="17"/>
      <c r="D85" s="17"/>
      <c r="E85" s="17"/>
      <c r="F85" s="17"/>
      <c r="G85" s="17"/>
    </row>
    <row r="86" spans="1:10">
      <c r="A86" s="73" t="s">
        <v>243</v>
      </c>
      <c r="B86" s="17"/>
      <c r="C86" s="17"/>
      <c r="D86" s="17"/>
      <c r="E86" s="17"/>
      <c r="F86" s="17"/>
      <c r="G86" s="17"/>
    </row>
    <row r="87" spans="1:10">
      <c r="A87" s="26" t="s">
        <v>177</v>
      </c>
      <c r="B87" s="26">
        <v>6</v>
      </c>
      <c r="C87" s="26" t="s">
        <v>20</v>
      </c>
      <c r="D87" s="26">
        <v>60</v>
      </c>
      <c r="E87" s="26">
        <v>30</v>
      </c>
      <c r="F87" s="26">
        <v>10</v>
      </c>
      <c r="G87" s="26">
        <v>20</v>
      </c>
    </row>
    <row r="88" spans="1:10">
      <c r="A88" s="26" t="s">
        <v>178</v>
      </c>
      <c r="B88" s="26">
        <v>6</v>
      </c>
      <c r="C88" s="26" t="s">
        <v>20</v>
      </c>
      <c r="D88" s="26">
        <v>60</v>
      </c>
      <c r="E88" s="26">
        <v>30</v>
      </c>
      <c r="F88" s="26">
        <v>10</v>
      </c>
      <c r="G88" s="26">
        <v>20</v>
      </c>
    </row>
    <row r="89" spans="1:10">
      <c r="A89" s="74"/>
      <c r="B89" s="17"/>
      <c r="C89" s="17"/>
      <c r="D89" s="17"/>
      <c r="E89" s="17"/>
      <c r="F89" s="17"/>
      <c r="G89" s="17"/>
    </row>
    <row r="90" spans="1:10">
      <c r="A90" s="77" t="s">
        <v>244</v>
      </c>
      <c r="B90" s="63"/>
      <c r="C90" s="63"/>
      <c r="D90" s="63"/>
      <c r="E90" s="63"/>
      <c r="F90" s="63"/>
      <c r="G90" s="63"/>
    </row>
    <row r="91" spans="1:10" ht="24.75" customHeight="1">
      <c r="A91" s="97" t="s">
        <v>157</v>
      </c>
      <c r="B91" s="101">
        <v>3</v>
      </c>
      <c r="C91" s="101" t="s">
        <v>20</v>
      </c>
      <c r="D91" s="101">
        <v>45</v>
      </c>
      <c r="E91" s="101">
        <v>15</v>
      </c>
      <c r="F91" s="101">
        <v>10</v>
      </c>
      <c r="G91" s="101">
        <v>20</v>
      </c>
    </row>
    <row r="92" spans="1:10" ht="14.25" customHeight="1">
      <c r="A92" s="102" t="s">
        <v>176</v>
      </c>
      <c r="B92" s="101">
        <v>3</v>
      </c>
      <c r="C92" s="101" t="s">
        <v>20</v>
      </c>
      <c r="D92" s="101">
        <v>45</v>
      </c>
      <c r="E92" s="101">
        <v>15</v>
      </c>
      <c r="F92" s="101">
        <v>10</v>
      </c>
      <c r="G92" s="101">
        <v>20</v>
      </c>
    </row>
    <row r="93" spans="1:10">
      <c r="A93" s="102" t="s">
        <v>261</v>
      </c>
      <c r="B93" s="101">
        <v>3</v>
      </c>
      <c r="C93" s="101" t="s">
        <v>20</v>
      </c>
      <c r="D93" s="101">
        <v>45</v>
      </c>
      <c r="E93" s="101">
        <v>15</v>
      </c>
      <c r="F93" s="101">
        <v>10</v>
      </c>
      <c r="G93" s="101">
        <v>20</v>
      </c>
    </row>
    <row r="94" spans="1:10">
      <c r="A94" s="17"/>
      <c r="B94" s="17"/>
      <c r="C94" s="17"/>
      <c r="D94" s="17"/>
      <c r="E94" s="17"/>
      <c r="F94" s="17"/>
      <c r="G94" s="17"/>
    </row>
    <row r="95" spans="1:10">
      <c r="A95" s="17"/>
      <c r="B95" s="17"/>
      <c r="C95" s="17"/>
      <c r="D95" s="17"/>
      <c r="E95" s="17"/>
      <c r="F95" s="17"/>
      <c r="G95" s="17"/>
    </row>
  </sheetData>
  <pageMargins left="0.7" right="0.7" top="0.75" bottom="0.75" header="0.3" footer="0.3"/>
  <pageSetup paperSize="9" scale="95" orientation="portrait" r:id="rId1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E917A3D5597D48AC6891BF1381A589" ma:contentTypeVersion="2" ma:contentTypeDescription="Utwórz nowy dokument." ma:contentTypeScope="" ma:versionID="44f2098a8410008343d72a2cfc8f686e">
  <xsd:schema xmlns:xsd="http://www.w3.org/2001/XMLSchema" xmlns:xs="http://www.w3.org/2001/XMLSchema" xmlns:p="http://schemas.microsoft.com/office/2006/metadata/properties" xmlns:ns2="bb7effcf-a662-4816-8572-80822b8f4bc9" targetNamespace="http://schemas.microsoft.com/office/2006/metadata/properties" ma:root="true" ma:fieldsID="54b769f017bd6ceaae17a34284020d27" ns2:_="">
    <xsd:import namespace="bb7effcf-a662-4816-8572-80822b8f4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effcf-a662-4816-8572-80822b8f4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BEE892-C736-4CA3-9BEA-9E8FF09E51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bb7effcf-a662-4816-8572-80822b8f4b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8060A7-8DA3-49BC-9716-7639F2565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effcf-a662-4816-8572-80822b8f4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19B01D-A06C-49C6-AB78-C810340CE9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plan </vt:lpstr>
      <vt:lpstr>dyscypliny</vt:lpstr>
      <vt:lpstr>przedmioty do wyboru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revision/>
  <cp:lastPrinted>2026-03-27T11:10:23Z</cp:lastPrinted>
  <dcterms:created xsi:type="dcterms:W3CDTF">2019-04-04T19:14:26Z</dcterms:created>
  <dcterms:modified xsi:type="dcterms:W3CDTF">2026-03-27T11:10:25Z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0x0101009AE917A3D5597D48AC6891BF1381A589</vt:lpwstr>
  </property>
</Properties>
</file>