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uta Sawa\Desktop\Senat maj 2025\doskonalenie animaloterapia\"/>
    </mc:Choice>
  </mc:AlternateContent>
  <xr:revisionPtr revIDLastSave="0" documentId="13_ncr:1_{15C1F974-72C7-4A28-B909-A87AAAD570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imaloterapi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" l="1"/>
  <c r="G34" i="2"/>
  <c r="G35" i="2" s="1"/>
  <c r="H34" i="2"/>
  <c r="H35" i="2" s="1"/>
  <c r="I34" i="2"/>
  <c r="E34" i="2"/>
  <c r="E35" i="2" s="1"/>
  <c r="F24" i="2"/>
  <c r="G24" i="2"/>
  <c r="H24" i="2"/>
  <c r="I24" i="2"/>
  <c r="E24" i="2"/>
  <c r="F17" i="2"/>
  <c r="G17" i="2"/>
  <c r="H17" i="2"/>
  <c r="I17" i="2"/>
  <c r="E17" i="2"/>
  <c r="D34" i="2"/>
  <c r="D24" i="2"/>
  <c r="D17" i="2"/>
  <c r="J19" i="2"/>
  <c r="K19" i="2"/>
  <c r="K20" i="2"/>
  <c r="J20" i="2"/>
  <c r="I35" i="2" l="1"/>
  <c r="F35" i="2"/>
  <c r="K6" i="2"/>
  <c r="K14" i="2"/>
  <c r="K16" i="2"/>
  <c r="K29" i="2"/>
  <c r="K15" i="2"/>
  <c r="K13" i="2"/>
  <c r="K21" i="2"/>
  <c r="K23" i="2"/>
  <c r="K26" i="2"/>
  <c r="K8" i="2"/>
  <c r="K11" i="2"/>
  <c r="K27" i="2"/>
  <c r="K30" i="2"/>
  <c r="K33" i="2"/>
  <c r="K32" i="2"/>
  <c r="K5" i="2"/>
  <c r="J6" i="2"/>
  <c r="J12" i="2"/>
  <c r="J14" i="2"/>
  <c r="J16" i="2"/>
  <c r="J29" i="2"/>
  <c r="J15" i="2"/>
  <c r="J13" i="2"/>
  <c r="J21" i="2"/>
  <c r="J23" i="2"/>
  <c r="J26" i="2"/>
  <c r="J8" i="2"/>
  <c r="J11" i="2"/>
  <c r="J27" i="2"/>
  <c r="J30" i="2"/>
  <c r="J33" i="2"/>
  <c r="J32" i="2"/>
  <c r="J5" i="2"/>
  <c r="D35" i="2" l="1"/>
</calcChain>
</file>

<file path=xl/sharedStrings.xml><?xml version="1.0" encoding="utf-8"?>
<sst xmlns="http://schemas.openxmlformats.org/spreadsheetml/2006/main" count="70" uniqueCount="45">
  <si>
    <t>ECTS</t>
  </si>
  <si>
    <t>Forma zaliczenia</t>
  </si>
  <si>
    <t>e</t>
  </si>
  <si>
    <t>z</t>
  </si>
  <si>
    <t xml:space="preserve"> Wykłady </t>
  </si>
  <si>
    <t>Język obcy</t>
  </si>
  <si>
    <t>Biologiczne predyspozycje zwierząt do animaloterapii</t>
  </si>
  <si>
    <t>Bezpieczeństwo zajęć z udziałem zwierząt</t>
  </si>
  <si>
    <t>Seminarium dyplomowe I</t>
  </si>
  <si>
    <t>Seminarium dyplomowe II</t>
  </si>
  <si>
    <t>WYDZIAŁ NAUK O ZWIERZĘTACH I BIOGOSPODARKI</t>
  </si>
  <si>
    <t>Lp.</t>
  </si>
  <si>
    <t>Ćw. lab.</t>
  </si>
  <si>
    <t>Ćw. audyt.</t>
  </si>
  <si>
    <t xml:space="preserve"> Ćw. ter. </t>
  </si>
  <si>
    <t>Wykł. tyg.</t>
  </si>
  <si>
    <t>Ćw. tyg.</t>
  </si>
  <si>
    <t>Godziny                                                      ogółem</t>
  </si>
  <si>
    <t>SEMESTR III</t>
  </si>
  <si>
    <t>SEMESTR II</t>
  </si>
  <si>
    <t>SEMESTR I</t>
  </si>
  <si>
    <t xml:space="preserve">Σ   </t>
  </si>
  <si>
    <t>Razem</t>
  </si>
  <si>
    <t>Choroby i wady genetyczne ludzi</t>
  </si>
  <si>
    <t>Praca magisterska i egzamin dyplomowy</t>
  </si>
  <si>
    <t xml:space="preserve"> </t>
  </si>
  <si>
    <t>Metody oceny dobrostanu zwierząt w animaloterapii</t>
  </si>
  <si>
    <r>
      <rPr>
        <b/>
        <sz val="12"/>
        <rFont val="Arial Narrow"/>
        <family val="2"/>
        <charset val="238"/>
      </rPr>
      <t>Warsztaty animaloterapii</t>
    </r>
    <r>
      <rPr>
        <sz val="12"/>
        <rFont val="Arial Narrow"/>
        <family val="2"/>
        <charset val="238"/>
      </rPr>
      <t xml:space="preserve"> (Animaloterapia w zaburzeniach słuchu i wzroku/Animaloterapia w niepełnosprawności intelektualnej/Animaloterapia z osobami starszymi/Animaloterapia  w problemach edukacyjnych/Animaloterapia w zaburzeniach ze  spektrum autyzmu/Rehabilitacja ruchowa/Animaloterapia w zaburzeniach integracji sensorycznej)</t>
    </r>
  </si>
  <si>
    <t>Metodologiczne przygotowanie zwierząt do animaloterapii</t>
  </si>
  <si>
    <t>praktyki 2 tyg</t>
  </si>
  <si>
    <r>
      <rPr>
        <b/>
        <sz val="12"/>
        <rFont val="Arial Narrow"/>
        <family val="2"/>
        <charset val="238"/>
      </rPr>
      <t xml:space="preserve">Przedmiot do wyboru 1: </t>
    </r>
    <r>
      <rPr>
        <sz val="12"/>
        <rFont val="Arial Narrow"/>
        <family val="2"/>
        <charset val="238"/>
      </rPr>
      <t xml:space="preserve"> Zoopsychologia/ Psychologia emocji zwierząt</t>
    </r>
  </si>
  <si>
    <r>
      <rPr>
        <b/>
        <sz val="12"/>
        <rFont val="Arial Narrow"/>
        <family val="2"/>
        <charset val="238"/>
      </rPr>
      <t>Przedmiot do wyboru 1: Humanistyczny</t>
    </r>
    <r>
      <rPr>
        <sz val="12"/>
        <rFont val="Arial Narrow"/>
        <family val="2"/>
        <charset val="238"/>
      </rPr>
      <t>:Techniki prowadzenia dialogu/</t>
    </r>
    <r>
      <rPr>
        <sz val="11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Rozwój osobisty i nauka dialogu</t>
    </r>
  </si>
  <si>
    <r>
      <rPr>
        <b/>
        <sz val="12"/>
        <rFont val="Arial Narrow"/>
        <family val="2"/>
        <charset val="238"/>
      </rPr>
      <t>Przedmiot do wyboru 2:</t>
    </r>
    <r>
      <rPr>
        <sz val="12"/>
        <rFont val="Arial Narrow"/>
        <family val="2"/>
        <charset val="238"/>
      </rPr>
      <t xml:space="preserve"> Propedeutyka animaloterapeutyczna/Przygotowanie do pracy z osobami o specjalnych potrzebach</t>
    </r>
  </si>
  <si>
    <r>
      <rPr>
        <b/>
        <sz val="12"/>
        <rFont val="Arial Narrow"/>
        <family val="2"/>
        <charset val="238"/>
      </rPr>
      <t>Przedmiot do wyboru 3:</t>
    </r>
    <r>
      <rPr>
        <sz val="12"/>
        <rFont val="Arial Narrow"/>
        <family val="2"/>
        <charset val="238"/>
      </rPr>
      <t xml:space="preserve"> Psychologia porówanawcza zwierząt gospodarskich/Predyspozycje psychospołeczne zwierząt do animaloterapii</t>
    </r>
  </si>
  <si>
    <r>
      <rPr>
        <b/>
        <sz val="12"/>
        <rFont val="Arial Narrow"/>
        <family val="2"/>
        <charset val="238"/>
      </rPr>
      <t>Przedmiot do wyboru 2: Humanistyczny</t>
    </r>
    <r>
      <rPr>
        <sz val="12"/>
        <rFont val="Arial Narrow"/>
        <family val="2"/>
        <charset val="238"/>
      </rPr>
      <t>:Psychologia rozwoju człowieka/Diagnostyka psychopedagogiczna /Pedagogy basics</t>
    </r>
  </si>
  <si>
    <r>
      <rPr>
        <b/>
        <sz val="12"/>
        <rFont val="Arial Narrow"/>
        <family val="2"/>
        <charset val="238"/>
      </rPr>
      <t>Przedmiot do wyboru 4:</t>
    </r>
    <r>
      <rPr>
        <sz val="12"/>
        <rFont val="Arial Narrow"/>
        <family val="2"/>
        <charset val="238"/>
      </rPr>
      <t xml:space="preserve"> Techniki  pracy w animaloterapii/Psychospołeczne przygotowanie do pracy w animaloterapii</t>
    </r>
  </si>
  <si>
    <r>
      <rPr>
        <b/>
        <sz val="12"/>
        <rFont val="Arial Narrow"/>
        <family val="2"/>
        <charset val="238"/>
      </rPr>
      <t>Przedmiot do wyboru 3: Humanistyczny</t>
    </r>
    <r>
      <rPr>
        <sz val="12"/>
        <rFont val="Arial Narrow"/>
        <family val="2"/>
        <charset val="238"/>
      </rPr>
      <t>: Animalopedagogika/Pedagogika specjalna</t>
    </r>
  </si>
  <si>
    <r>
      <rPr>
        <b/>
        <sz val="12"/>
        <rFont val="Arial Narrow"/>
        <family val="2"/>
        <charset val="238"/>
      </rPr>
      <t>Przedmiot do wyboru 5:</t>
    </r>
    <r>
      <rPr>
        <sz val="12"/>
        <rFont val="Arial Narrow"/>
        <family val="2"/>
        <charset val="238"/>
      </rPr>
      <t xml:space="preserve"> Rekreacja z udziałem koni/ Alternatywne formy hipoterapii</t>
    </r>
  </si>
  <si>
    <r>
      <rPr>
        <b/>
        <sz val="12"/>
        <rFont val="Arial Narrow"/>
        <family val="2"/>
        <charset val="238"/>
      </rPr>
      <t>Przedmiot do wyboru 6</t>
    </r>
    <r>
      <rPr>
        <sz val="12"/>
        <rFont val="Arial Narrow"/>
        <family val="2"/>
        <charset val="238"/>
      </rPr>
      <t>: Specjalistyczne żywienie zwierząt/Suplementy w żywieniu zwierząt</t>
    </r>
  </si>
  <si>
    <r>
      <rPr>
        <b/>
        <sz val="12"/>
        <rFont val="Arial Narrow"/>
        <family val="2"/>
        <charset val="238"/>
      </rPr>
      <t>Przedmiot do wyboru 7:</t>
    </r>
    <r>
      <rPr>
        <sz val="12"/>
        <rFont val="Arial Narrow"/>
        <family val="2"/>
        <charset val="238"/>
      </rPr>
      <t xml:space="preserve"> Metodologia badań biologicznych/Biostatystyka </t>
    </r>
  </si>
  <si>
    <r>
      <rPr>
        <b/>
        <sz val="12"/>
        <rFont val="Arial Narrow"/>
        <family val="2"/>
        <charset val="238"/>
      </rPr>
      <t>Przedmiot do wyboru 8</t>
    </r>
    <r>
      <rPr>
        <sz val="12"/>
        <rFont val="Arial Narrow"/>
        <family val="2"/>
        <charset val="238"/>
      </rPr>
      <t xml:space="preserve">: Metody relaksacji zwierząt/Masaż relaksacyjny </t>
    </r>
  </si>
  <si>
    <r>
      <rPr>
        <b/>
        <sz val="12"/>
        <rFont val="Arial Narrow"/>
        <family val="2"/>
        <charset val="238"/>
      </rPr>
      <t>Przedmiot do wyboru 9:</t>
    </r>
    <r>
      <rPr>
        <sz val="12"/>
        <rFont val="Arial Narrow"/>
        <family val="2"/>
        <charset val="238"/>
      </rPr>
      <t xml:space="preserve"> Pierwsza pomoc przeweterynaryjna/ Choroby wywołane błędami żywieniowymi</t>
    </r>
  </si>
  <si>
    <r>
      <rPr>
        <b/>
        <sz val="12"/>
        <rFont val="Arial Narrow"/>
        <family val="2"/>
        <charset val="238"/>
      </rPr>
      <t>Przedmiot do wyboru 10:</t>
    </r>
    <r>
      <rPr>
        <sz val="12"/>
        <rFont val="Arial Narrow"/>
        <family val="2"/>
        <charset val="238"/>
      </rPr>
      <t xml:space="preserve"> Fizjoterapia z udziałem zwierząt/Aktywność fizyczna z udziałem zwierząt</t>
    </r>
  </si>
  <si>
    <r>
      <rPr>
        <b/>
        <sz val="12"/>
        <rFont val="Arial Narrow"/>
        <family val="2"/>
        <charset val="238"/>
      </rPr>
      <t>Przedmiot do wyboru 4: Humanistyczny</t>
    </r>
    <r>
      <rPr>
        <sz val="12"/>
        <rFont val="Arial Narrow"/>
        <family val="2"/>
        <charset val="238"/>
      </rPr>
      <t>: Prawne i etyczne aspekty animaloterapii/Bioethics</t>
    </r>
  </si>
  <si>
    <t>Kierunek: Animaloterapia, studia stacjonarne drugiego stopnia. Plan studiów zgodny z Uchwałą nr 58/2024-2025 Senatu UP w Lublinie z dnia 30 maja 2025 r.  Obowiązuje od naboru 2025/2026 zał.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</si>
</sst>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110" zoomScaleNormal="110" workbookViewId="0">
      <selection activeCell="A2" sqref="A2:K2"/>
    </sheetView>
  </sheetViews>
  <sheetFormatPr defaultColWidth="9.140625" defaultRowHeight="16.5" x14ac:dyDescent="0.3"/>
  <cols>
    <col min="1" max="1" width="4.42578125" style="11" customWidth="1"/>
    <col min="2" max="2" width="47" style="16" bestFit="1" customWidth="1"/>
    <col min="3" max="3" width="5.7109375" style="17" bestFit="1" customWidth="1"/>
    <col min="4" max="4" width="3.28515625" style="10" customWidth="1"/>
    <col min="5" max="5" width="5.7109375" style="10" bestFit="1" customWidth="1"/>
    <col min="6" max="6" width="6.42578125" style="10" customWidth="1"/>
    <col min="7" max="7" width="5.42578125" style="10" customWidth="1"/>
    <col min="8" max="8" width="4.85546875" style="10" bestFit="1" customWidth="1"/>
    <col min="9" max="9" width="4.140625" style="10" customWidth="1"/>
    <col min="10" max="11" width="3.5703125" style="11" customWidth="1"/>
    <col min="12" max="16384" width="9.140625" style="2"/>
  </cols>
  <sheetData>
    <row r="1" spans="1:11" x14ac:dyDescent="0.3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43.5" customHeight="1" x14ac:dyDescent="0.3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s="3" customFormat="1" ht="99" customHeight="1" x14ac:dyDescent="0.3">
      <c r="A3" s="35" t="s">
        <v>11</v>
      </c>
      <c r="B3" s="36" t="s">
        <v>25</v>
      </c>
      <c r="C3" s="37" t="s">
        <v>1</v>
      </c>
      <c r="D3" s="38" t="s">
        <v>0</v>
      </c>
      <c r="E3" s="38" t="s">
        <v>17</v>
      </c>
      <c r="F3" s="39" t="s">
        <v>4</v>
      </c>
      <c r="G3" s="39" t="s">
        <v>13</v>
      </c>
      <c r="H3" s="39" t="s">
        <v>12</v>
      </c>
      <c r="I3" s="39" t="s">
        <v>14</v>
      </c>
      <c r="J3" s="40" t="s">
        <v>15</v>
      </c>
      <c r="K3" s="40" t="s">
        <v>16</v>
      </c>
    </row>
    <row r="4" spans="1:11" s="3" customFormat="1" x14ac:dyDescent="0.3">
      <c r="A4" s="35"/>
      <c r="B4" s="36" t="s">
        <v>20</v>
      </c>
      <c r="C4" s="41"/>
      <c r="D4" s="42"/>
      <c r="E4" s="43"/>
      <c r="F4" s="43"/>
      <c r="G4" s="43"/>
      <c r="H4" s="43"/>
      <c r="I4" s="43"/>
      <c r="J4" s="40"/>
      <c r="K4" s="40"/>
    </row>
    <row r="5" spans="1:11" ht="31.5" x14ac:dyDescent="0.3">
      <c r="A5" s="21">
        <v>1</v>
      </c>
      <c r="B5" s="1" t="s">
        <v>30</v>
      </c>
      <c r="C5" s="22" t="s">
        <v>3</v>
      </c>
      <c r="D5" s="19">
        <v>2</v>
      </c>
      <c r="E5" s="23">
        <v>30</v>
      </c>
      <c r="F5" s="19">
        <v>15</v>
      </c>
      <c r="G5" s="23">
        <v>15</v>
      </c>
      <c r="H5" s="23">
        <v>0</v>
      </c>
      <c r="I5" s="23"/>
      <c r="J5" s="24">
        <f>F5/15</f>
        <v>1</v>
      </c>
      <c r="K5" s="24">
        <f>(G5+H5)/15</f>
        <v>1</v>
      </c>
    </row>
    <row r="6" spans="1:11" ht="31.5" x14ac:dyDescent="0.3">
      <c r="A6" s="21">
        <v>2</v>
      </c>
      <c r="B6" s="1" t="s">
        <v>6</v>
      </c>
      <c r="C6" s="22" t="s">
        <v>3</v>
      </c>
      <c r="D6" s="19">
        <v>2</v>
      </c>
      <c r="E6" s="23">
        <v>30</v>
      </c>
      <c r="F6" s="19">
        <v>15</v>
      </c>
      <c r="G6" s="23">
        <v>5</v>
      </c>
      <c r="H6" s="23">
        <v>10</v>
      </c>
      <c r="I6" s="23"/>
      <c r="J6" s="24">
        <f t="shared" ref="J6:J33" si="0">F6/15</f>
        <v>1</v>
      </c>
      <c r="K6" s="24">
        <f t="shared" ref="K6:K33" si="1">(G6+H6)/15</f>
        <v>1</v>
      </c>
    </row>
    <row r="7" spans="1:11" ht="31.5" x14ac:dyDescent="0.3">
      <c r="A7" s="21">
        <v>3</v>
      </c>
      <c r="B7" s="1" t="s">
        <v>28</v>
      </c>
      <c r="C7" s="22" t="s">
        <v>2</v>
      </c>
      <c r="D7" s="19">
        <v>7</v>
      </c>
      <c r="E7" s="23">
        <v>75</v>
      </c>
      <c r="F7" s="19">
        <v>30</v>
      </c>
      <c r="G7" s="23">
        <v>15</v>
      </c>
      <c r="H7" s="23">
        <v>30</v>
      </c>
      <c r="I7" s="23"/>
      <c r="J7" s="24">
        <v>2</v>
      </c>
      <c r="K7" s="24">
        <v>3</v>
      </c>
    </row>
    <row r="8" spans="1:11" ht="48" x14ac:dyDescent="0.3">
      <c r="A8" s="21">
        <v>4</v>
      </c>
      <c r="B8" s="1" t="s">
        <v>31</v>
      </c>
      <c r="C8" s="19" t="s">
        <v>3</v>
      </c>
      <c r="D8" s="25">
        <v>1</v>
      </c>
      <c r="E8" s="23">
        <v>15</v>
      </c>
      <c r="F8" s="19">
        <v>15</v>
      </c>
      <c r="G8" s="19"/>
      <c r="H8" s="23"/>
      <c r="I8" s="23"/>
      <c r="J8" s="24">
        <f>F8/15</f>
        <v>1</v>
      </c>
      <c r="K8" s="24">
        <f>(G8+H8)/15</f>
        <v>0</v>
      </c>
    </row>
    <row r="9" spans="1:11" ht="47.25" x14ac:dyDescent="0.3">
      <c r="A9" s="21">
        <v>5</v>
      </c>
      <c r="B9" s="1" t="s">
        <v>32</v>
      </c>
      <c r="C9" s="22" t="s">
        <v>3</v>
      </c>
      <c r="D9" s="19">
        <v>3</v>
      </c>
      <c r="E9" s="23">
        <v>45</v>
      </c>
      <c r="F9" s="19">
        <v>15</v>
      </c>
      <c r="G9" s="23">
        <v>10</v>
      </c>
      <c r="H9" s="23">
        <v>10</v>
      </c>
      <c r="I9" s="23">
        <v>10</v>
      </c>
      <c r="J9" s="24">
        <v>1</v>
      </c>
      <c r="K9" s="24">
        <v>2</v>
      </c>
    </row>
    <row r="10" spans="1:11" s="4" customFormat="1" ht="46.15" customHeight="1" x14ac:dyDescent="0.25">
      <c r="A10" s="26">
        <v>6</v>
      </c>
      <c r="B10" s="1" t="s">
        <v>33</v>
      </c>
      <c r="C10" s="27" t="s">
        <v>3</v>
      </c>
      <c r="D10" s="27">
        <v>2</v>
      </c>
      <c r="E10" s="27">
        <v>30</v>
      </c>
      <c r="F10" s="27">
        <v>15</v>
      </c>
      <c r="G10" s="27">
        <v>5</v>
      </c>
      <c r="H10" s="27">
        <v>10</v>
      </c>
      <c r="I10" s="27"/>
      <c r="J10" s="27">
        <v>1</v>
      </c>
      <c r="K10" s="27">
        <v>1</v>
      </c>
    </row>
    <row r="11" spans="1:11" ht="63" x14ac:dyDescent="0.3">
      <c r="A11" s="21">
        <v>7</v>
      </c>
      <c r="B11" s="1" t="s">
        <v>34</v>
      </c>
      <c r="C11" s="19" t="s">
        <v>3</v>
      </c>
      <c r="D11" s="19">
        <v>1</v>
      </c>
      <c r="E11" s="23">
        <v>15</v>
      </c>
      <c r="F11" s="19">
        <v>15</v>
      </c>
      <c r="G11" s="23"/>
      <c r="H11" s="23"/>
      <c r="I11" s="23"/>
      <c r="J11" s="24">
        <f>F11/15</f>
        <v>1</v>
      </c>
      <c r="K11" s="24">
        <f>(G11+H11)/15</f>
        <v>0</v>
      </c>
    </row>
    <row r="12" spans="1:11" ht="47.25" x14ac:dyDescent="0.3">
      <c r="A12" s="21">
        <v>8</v>
      </c>
      <c r="B12" s="1" t="s">
        <v>35</v>
      </c>
      <c r="C12" s="19" t="s">
        <v>2</v>
      </c>
      <c r="D12" s="19">
        <v>4</v>
      </c>
      <c r="E12" s="23">
        <v>45</v>
      </c>
      <c r="F12" s="19">
        <v>15</v>
      </c>
      <c r="G12" s="23">
        <v>10</v>
      </c>
      <c r="H12" s="23">
        <v>20</v>
      </c>
      <c r="I12" s="23"/>
      <c r="J12" s="24">
        <f t="shared" si="0"/>
        <v>1</v>
      </c>
      <c r="K12" s="24">
        <v>2</v>
      </c>
    </row>
    <row r="13" spans="1:11" x14ac:dyDescent="0.3">
      <c r="A13" s="21">
        <v>9</v>
      </c>
      <c r="B13" s="1" t="s">
        <v>23</v>
      </c>
      <c r="C13" s="28" t="s">
        <v>3</v>
      </c>
      <c r="D13" s="19">
        <v>2</v>
      </c>
      <c r="E13" s="23">
        <v>30</v>
      </c>
      <c r="F13" s="19">
        <v>15</v>
      </c>
      <c r="G13" s="19">
        <v>10</v>
      </c>
      <c r="H13" s="23">
        <v>5</v>
      </c>
      <c r="I13" s="23"/>
      <c r="J13" s="24">
        <f>F13/15</f>
        <v>1</v>
      </c>
      <c r="K13" s="24">
        <f>(G13+H13)/15</f>
        <v>1</v>
      </c>
    </row>
    <row r="14" spans="1:11" ht="31.5" x14ac:dyDescent="0.3">
      <c r="A14" s="21">
        <v>10</v>
      </c>
      <c r="B14" s="1" t="s">
        <v>36</v>
      </c>
      <c r="C14" s="19" t="s">
        <v>3</v>
      </c>
      <c r="D14" s="19">
        <v>2</v>
      </c>
      <c r="E14" s="23">
        <v>30</v>
      </c>
      <c r="F14" s="19">
        <v>15</v>
      </c>
      <c r="G14" s="23">
        <v>15</v>
      </c>
      <c r="H14" s="23">
        <v>0</v>
      </c>
      <c r="I14" s="23"/>
      <c r="J14" s="24">
        <f t="shared" si="0"/>
        <v>1</v>
      </c>
      <c r="K14" s="24">
        <f t="shared" si="1"/>
        <v>1</v>
      </c>
    </row>
    <row r="15" spans="1:11" x14ac:dyDescent="0.3">
      <c r="A15" s="21">
        <v>11</v>
      </c>
      <c r="B15" s="1" t="s">
        <v>7</v>
      </c>
      <c r="C15" s="19" t="s">
        <v>3</v>
      </c>
      <c r="D15" s="19">
        <v>2</v>
      </c>
      <c r="E15" s="23">
        <v>30</v>
      </c>
      <c r="F15" s="19">
        <v>15</v>
      </c>
      <c r="G15" s="19">
        <v>5</v>
      </c>
      <c r="H15" s="23">
        <v>10</v>
      </c>
      <c r="I15" s="23"/>
      <c r="J15" s="24">
        <f>F15/15</f>
        <v>1</v>
      </c>
      <c r="K15" s="24">
        <f>(G15+H15)/15</f>
        <v>1</v>
      </c>
    </row>
    <row r="16" spans="1:11" s="5" customFormat="1" x14ac:dyDescent="0.3">
      <c r="A16" s="21">
        <v>12</v>
      </c>
      <c r="B16" s="1" t="s">
        <v>5</v>
      </c>
      <c r="C16" s="29" t="s">
        <v>3</v>
      </c>
      <c r="D16" s="25">
        <v>1</v>
      </c>
      <c r="E16" s="23">
        <v>15</v>
      </c>
      <c r="F16" s="19"/>
      <c r="G16" s="23"/>
      <c r="H16" s="23">
        <v>15</v>
      </c>
      <c r="I16" s="20"/>
      <c r="J16" s="24">
        <f t="shared" si="0"/>
        <v>0</v>
      </c>
      <c r="K16" s="24">
        <f t="shared" si="1"/>
        <v>1</v>
      </c>
    </row>
    <row r="17" spans="1:11" s="5" customFormat="1" x14ac:dyDescent="0.3">
      <c r="A17" s="44"/>
      <c r="B17" s="45" t="s">
        <v>21</v>
      </c>
      <c r="C17" s="46"/>
      <c r="D17" s="47">
        <f>SUM(D5:D16)</f>
        <v>29</v>
      </c>
      <c r="E17" s="47">
        <f>SUM(E5:E16)</f>
        <v>390</v>
      </c>
      <c r="F17" s="47">
        <f t="shared" ref="F17:I17" si="2">SUM(F5:F16)</f>
        <v>180</v>
      </c>
      <c r="G17" s="47">
        <f t="shared" si="2"/>
        <v>90</v>
      </c>
      <c r="H17" s="47">
        <f t="shared" si="2"/>
        <v>110</v>
      </c>
      <c r="I17" s="47">
        <f t="shared" si="2"/>
        <v>10</v>
      </c>
      <c r="J17" s="48"/>
      <c r="K17" s="48"/>
    </row>
    <row r="18" spans="1:11" s="5" customFormat="1" x14ac:dyDescent="0.3">
      <c r="A18" s="44"/>
      <c r="B18" s="45" t="s">
        <v>19</v>
      </c>
      <c r="C18" s="46"/>
      <c r="D18" s="47"/>
      <c r="E18" s="47"/>
      <c r="F18" s="47"/>
      <c r="G18" s="47"/>
      <c r="H18" s="47"/>
      <c r="I18" s="47"/>
      <c r="J18" s="48"/>
      <c r="K18" s="48"/>
    </row>
    <row r="19" spans="1:11" s="4" customFormat="1" ht="30" customHeight="1" x14ac:dyDescent="0.25">
      <c r="A19" s="26">
        <v>13</v>
      </c>
      <c r="B19" s="31" t="s">
        <v>26</v>
      </c>
      <c r="C19" s="27" t="s">
        <v>3</v>
      </c>
      <c r="D19" s="32">
        <v>3</v>
      </c>
      <c r="E19" s="27">
        <v>45</v>
      </c>
      <c r="F19" s="33">
        <v>15</v>
      </c>
      <c r="G19" s="33">
        <v>10</v>
      </c>
      <c r="H19" s="27">
        <v>20</v>
      </c>
      <c r="I19" s="27"/>
      <c r="J19" s="34">
        <f>F19/15</f>
        <v>1</v>
      </c>
      <c r="K19" s="34">
        <f>(G19+H19)/15</f>
        <v>2</v>
      </c>
    </row>
    <row r="20" spans="1:11" s="5" customFormat="1" ht="125.25" customHeight="1" x14ac:dyDescent="0.3">
      <c r="A20" s="21">
        <v>14</v>
      </c>
      <c r="B20" s="1" t="s">
        <v>27</v>
      </c>
      <c r="C20" s="29" t="s">
        <v>2</v>
      </c>
      <c r="D20" s="25">
        <v>21</v>
      </c>
      <c r="E20" s="25">
        <v>210</v>
      </c>
      <c r="F20" s="25">
        <v>105</v>
      </c>
      <c r="G20" s="25">
        <v>0</v>
      </c>
      <c r="H20" s="25">
        <v>50</v>
      </c>
      <c r="I20" s="30">
        <v>55</v>
      </c>
      <c r="J20" s="24">
        <f>F20/15</f>
        <v>7</v>
      </c>
      <c r="K20" s="24">
        <f>(G20+H20)/15</f>
        <v>3.3333333333333335</v>
      </c>
    </row>
    <row r="21" spans="1:11" ht="31.5" x14ac:dyDescent="0.3">
      <c r="A21" s="21">
        <v>15</v>
      </c>
      <c r="B21" s="1" t="s">
        <v>37</v>
      </c>
      <c r="C21" s="19" t="s">
        <v>3</v>
      </c>
      <c r="D21" s="28">
        <v>2</v>
      </c>
      <c r="E21" s="23">
        <v>30</v>
      </c>
      <c r="F21" s="19">
        <v>15</v>
      </c>
      <c r="G21" s="19">
        <v>5</v>
      </c>
      <c r="H21" s="23">
        <v>10</v>
      </c>
      <c r="I21" s="23"/>
      <c r="J21" s="24">
        <f t="shared" si="0"/>
        <v>1</v>
      </c>
      <c r="K21" s="24">
        <f t="shared" si="1"/>
        <v>1</v>
      </c>
    </row>
    <row r="22" spans="1:11" x14ac:dyDescent="0.3">
      <c r="A22" s="21">
        <v>16</v>
      </c>
      <c r="B22" s="1" t="s">
        <v>29</v>
      </c>
      <c r="C22" s="19" t="s">
        <v>2</v>
      </c>
      <c r="D22" s="28">
        <v>4</v>
      </c>
      <c r="E22" s="23"/>
      <c r="F22" s="19"/>
      <c r="G22" s="19"/>
      <c r="H22" s="23"/>
      <c r="I22" s="23"/>
      <c r="J22" s="24"/>
      <c r="K22" s="24"/>
    </row>
    <row r="23" spans="1:11" x14ac:dyDescent="0.3">
      <c r="A23" s="21">
        <v>17</v>
      </c>
      <c r="B23" s="1" t="s">
        <v>8</v>
      </c>
      <c r="C23" s="28" t="s">
        <v>3</v>
      </c>
      <c r="D23" s="23">
        <v>1</v>
      </c>
      <c r="E23" s="23">
        <v>15</v>
      </c>
      <c r="F23" s="19"/>
      <c r="G23" s="19"/>
      <c r="H23" s="23">
        <v>15</v>
      </c>
      <c r="I23" s="23"/>
      <c r="J23" s="24">
        <f t="shared" si="0"/>
        <v>0</v>
      </c>
      <c r="K23" s="24">
        <f t="shared" si="1"/>
        <v>1</v>
      </c>
    </row>
    <row r="24" spans="1:11" s="5" customFormat="1" x14ac:dyDescent="0.3">
      <c r="A24" s="44"/>
      <c r="B24" s="45" t="s">
        <v>21</v>
      </c>
      <c r="C24" s="49"/>
      <c r="D24" s="43">
        <f>SUM(D19:D23)</f>
        <v>31</v>
      </c>
      <c r="E24" s="43">
        <f>SUM(E19:E23)</f>
        <v>300</v>
      </c>
      <c r="F24" s="43">
        <f t="shared" ref="F24:I24" si="3">SUM(F19:F23)</f>
        <v>135</v>
      </c>
      <c r="G24" s="43">
        <f t="shared" si="3"/>
        <v>15</v>
      </c>
      <c r="H24" s="43">
        <f t="shared" si="3"/>
        <v>95</v>
      </c>
      <c r="I24" s="43">
        <f t="shared" si="3"/>
        <v>55</v>
      </c>
      <c r="J24" s="43"/>
      <c r="K24" s="48"/>
    </row>
    <row r="25" spans="1:11" s="5" customFormat="1" x14ac:dyDescent="0.3">
      <c r="A25" s="44"/>
      <c r="B25" s="50" t="s">
        <v>18</v>
      </c>
      <c r="C25" s="49"/>
      <c r="D25" s="43"/>
      <c r="E25" s="43"/>
      <c r="F25" s="43"/>
      <c r="G25" s="43"/>
      <c r="H25" s="43"/>
      <c r="I25" s="43"/>
      <c r="J25" s="48"/>
      <c r="K25" s="48"/>
    </row>
    <row r="26" spans="1:11" s="5" customFormat="1" ht="31.5" x14ac:dyDescent="0.3">
      <c r="A26" s="21">
        <v>18</v>
      </c>
      <c r="B26" s="1" t="s">
        <v>38</v>
      </c>
      <c r="C26" s="19" t="s">
        <v>3</v>
      </c>
      <c r="D26" s="28">
        <v>2</v>
      </c>
      <c r="E26" s="23">
        <v>30</v>
      </c>
      <c r="F26" s="19">
        <v>15</v>
      </c>
      <c r="G26" s="19">
        <v>5</v>
      </c>
      <c r="H26" s="23">
        <v>10</v>
      </c>
      <c r="I26" s="23"/>
      <c r="J26" s="24">
        <f>F26/15</f>
        <v>1</v>
      </c>
      <c r="K26" s="24">
        <f>(G26+H26)/15</f>
        <v>1</v>
      </c>
    </row>
    <row r="27" spans="1:11" ht="31.5" x14ac:dyDescent="0.3">
      <c r="A27" s="21">
        <v>19</v>
      </c>
      <c r="B27" s="1" t="s">
        <v>39</v>
      </c>
      <c r="C27" s="19" t="s">
        <v>3</v>
      </c>
      <c r="D27" s="28">
        <v>2</v>
      </c>
      <c r="E27" s="23">
        <v>30</v>
      </c>
      <c r="F27" s="23">
        <v>0</v>
      </c>
      <c r="G27" s="23">
        <v>10</v>
      </c>
      <c r="H27" s="23">
        <v>20</v>
      </c>
      <c r="I27" s="20"/>
      <c r="J27" s="24">
        <f>F27/15</f>
        <v>0</v>
      </c>
      <c r="K27" s="24">
        <f>(G27+H27)/15</f>
        <v>2</v>
      </c>
    </row>
    <row r="28" spans="1:11" ht="31.5" x14ac:dyDescent="0.3">
      <c r="A28" s="21">
        <v>20</v>
      </c>
      <c r="B28" s="1" t="s">
        <v>40</v>
      </c>
      <c r="C28" s="28" t="s">
        <v>3</v>
      </c>
      <c r="D28" s="23">
        <v>2</v>
      </c>
      <c r="E28" s="23">
        <v>30</v>
      </c>
      <c r="F28" s="23">
        <v>15</v>
      </c>
      <c r="G28" s="23">
        <v>5</v>
      </c>
      <c r="H28" s="23">
        <v>10</v>
      </c>
      <c r="I28" s="23"/>
      <c r="J28" s="24">
        <v>1</v>
      </c>
      <c r="K28" s="24">
        <v>1</v>
      </c>
    </row>
    <row r="29" spans="1:11" ht="47.25" x14ac:dyDescent="0.3">
      <c r="A29" s="21">
        <v>21</v>
      </c>
      <c r="B29" s="1" t="s">
        <v>41</v>
      </c>
      <c r="C29" s="19" t="s">
        <v>3</v>
      </c>
      <c r="D29" s="19">
        <v>2</v>
      </c>
      <c r="E29" s="23">
        <v>30</v>
      </c>
      <c r="F29" s="19">
        <v>15</v>
      </c>
      <c r="G29" s="23">
        <v>5</v>
      </c>
      <c r="H29" s="23">
        <v>10</v>
      </c>
      <c r="I29" s="20"/>
      <c r="J29" s="24">
        <f>F29/15</f>
        <v>1</v>
      </c>
      <c r="K29" s="24">
        <f>(G29+H29)/15</f>
        <v>1</v>
      </c>
    </row>
    <row r="30" spans="1:11" ht="31.5" x14ac:dyDescent="0.3">
      <c r="A30" s="21">
        <v>22</v>
      </c>
      <c r="B30" s="1" t="s">
        <v>43</v>
      </c>
      <c r="C30" s="19" t="s">
        <v>3</v>
      </c>
      <c r="D30" s="19">
        <v>1</v>
      </c>
      <c r="E30" s="23">
        <v>15</v>
      </c>
      <c r="F30" s="19">
        <v>15</v>
      </c>
      <c r="G30" s="23"/>
      <c r="H30" s="23"/>
      <c r="I30" s="23"/>
      <c r="J30" s="24">
        <f t="shared" si="0"/>
        <v>1</v>
      </c>
      <c r="K30" s="24">
        <f t="shared" si="1"/>
        <v>0</v>
      </c>
    </row>
    <row r="31" spans="1:11" ht="31.5" x14ac:dyDescent="0.3">
      <c r="A31" s="21">
        <v>23</v>
      </c>
      <c r="B31" s="1" t="s">
        <v>42</v>
      </c>
      <c r="C31" s="22" t="s">
        <v>2</v>
      </c>
      <c r="D31" s="19">
        <v>4</v>
      </c>
      <c r="E31" s="23">
        <v>45</v>
      </c>
      <c r="F31" s="19">
        <v>15</v>
      </c>
      <c r="G31" s="23">
        <v>10</v>
      </c>
      <c r="H31" s="23">
        <v>20</v>
      </c>
      <c r="I31" s="23"/>
      <c r="J31" s="24">
        <v>1</v>
      </c>
      <c r="K31" s="24">
        <v>1</v>
      </c>
    </row>
    <row r="32" spans="1:11" x14ac:dyDescent="0.3">
      <c r="A32" s="21">
        <v>24</v>
      </c>
      <c r="B32" s="1" t="s">
        <v>9</v>
      </c>
      <c r="C32" s="28" t="s">
        <v>3</v>
      </c>
      <c r="D32" s="28">
        <v>2</v>
      </c>
      <c r="E32" s="23">
        <v>30</v>
      </c>
      <c r="F32" s="19"/>
      <c r="G32" s="19"/>
      <c r="H32" s="23">
        <v>30</v>
      </c>
      <c r="I32" s="23"/>
      <c r="J32" s="24">
        <f>F32/15</f>
        <v>0</v>
      </c>
      <c r="K32" s="24">
        <f>(G32+H32)/15</f>
        <v>2</v>
      </c>
    </row>
    <row r="33" spans="1:11" x14ac:dyDescent="0.3">
      <c r="A33" s="21">
        <v>25</v>
      </c>
      <c r="B33" s="1" t="s">
        <v>24</v>
      </c>
      <c r="C33" s="19" t="s">
        <v>2</v>
      </c>
      <c r="D33" s="28">
        <v>15</v>
      </c>
      <c r="E33" s="23">
        <v>0</v>
      </c>
      <c r="F33" s="19"/>
      <c r="G33" s="19"/>
      <c r="H33" s="23"/>
      <c r="I33" s="23"/>
      <c r="J33" s="24">
        <f t="shared" si="0"/>
        <v>0</v>
      </c>
      <c r="K33" s="24">
        <f t="shared" si="1"/>
        <v>0</v>
      </c>
    </row>
    <row r="34" spans="1:11" s="5" customFormat="1" x14ac:dyDescent="0.3">
      <c r="A34" s="35"/>
      <c r="B34" s="45" t="s">
        <v>21</v>
      </c>
      <c r="C34" s="49"/>
      <c r="D34" s="43">
        <f t="shared" ref="D34" si="4">SUM(D26:D33)</f>
        <v>30</v>
      </c>
      <c r="E34" s="43">
        <f>SUM(E26:E33)</f>
        <v>210</v>
      </c>
      <c r="F34" s="43">
        <f t="shared" ref="F34:I34" si="5">SUM(F26:F33)</f>
        <v>75</v>
      </c>
      <c r="G34" s="43">
        <f t="shared" si="5"/>
        <v>35</v>
      </c>
      <c r="H34" s="43">
        <f t="shared" si="5"/>
        <v>100</v>
      </c>
      <c r="I34" s="43">
        <f t="shared" si="5"/>
        <v>0</v>
      </c>
      <c r="J34" s="51"/>
      <c r="K34" s="51"/>
    </row>
    <row r="35" spans="1:11" s="3" customFormat="1" x14ac:dyDescent="0.3">
      <c r="A35" s="35"/>
      <c r="B35" s="45" t="s">
        <v>22</v>
      </c>
      <c r="C35" s="49"/>
      <c r="D35" s="43">
        <f t="shared" ref="D35" si="6">D34+D24+D17</f>
        <v>90</v>
      </c>
      <c r="E35" s="43">
        <f>E34+E24+E17</f>
        <v>900</v>
      </c>
      <c r="F35" s="43">
        <f t="shared" ref="F35:I35" si="7">F34+F24+F17</f>
        <v>390</v>
      </c>
      <c r="G35" s="43">
        <f t="shared" si="7"/>
        <v>140</v>
      </c>
      <c r="H35" s="43">
        <f t="shared" si="7"/>
        <v>305</v>
      </c>
      <c r="I35" s="43">
        <f t="shared" si="7"/>
        <v>65</v>
      </c>
      <c r="J35" s="51"/>
      <c r="K35" s="51"/>
    </row>
    <row r="36" spans="1:11" s="6" customFormat="1" x14ac:dyDescent="0.3">
      <c r="A36" s="14"/>
      <c r="B36" s="7"/>
      <c r="C36" s="12"/>
      <c r="D36" s="13"/>
      <c r="E36" s="13"/>
      <c r="F36" s="13"/>
      <c r="G36" s="13"/>
      <c r="H36" s="13"/>
      <c r="I36" s="13"/>
      <c r="J36" s="15"/>
      <c r="K36" s="15"/>
    </row>
    <row r="37" spans="1:11" x14ac:dyDescent="0.3">
      <c r="A37" s="9"/>
    </row>
    <row r="38" spans="1:11" x14ac:dyDescent="0.3">
      <c r="B38" s="18"/>
      <c r="F38" s="17"/>
    </row>
    <row r="40" spans="1:11" x14ac:dyDescent="0.3">
      <c r="D40" s="8"/>
      <c r="E40" s="8"/>
    </row>
  </sheetData>
  <mergeCells count="2">
    <mergeCell ref="A1:K1"/>
    <mergeCell ref="A2:K2"/>
  </mergeCells>
  <pageMargins left="0.70866141732283472" right="0.70866141732283472" top="0.19685039370078741" bottom="0.19685039370078741" header="0.31496062992125984" footer="0.31496062992125984"/>
  <pageSetup paperSize="9" scale="90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Animaloterapia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Danuta Sawa</cp:lastModifiedBy>
  <cp:lastPrinted>2025-06-02T06:58:50Z</cp:lastPrinted>
  <dcterms:created xsi:type="dcterms:W3CDTF">2018-09-04T10:17:29Z</dcterms:created>
  <dcterms:modified xsi:type="dcterms:W3CDTF">2025-06-02T06:58:56Z</dcterms:modified>
</cp:coreProperties>
</file>