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uta Sawa\Desktop\SENAT MAJ 2024\doskonalenie technologia\"/>
    </mc:Choice>
  </mc:AlternateContent>
  <xr:revisionPtr revIDLastSave="0" documentId="8_{19C1E6CE-1490-43D3-BEBA-FE111C6DA4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C-N2" sheetId="8" r:id="rId1"/>
  </sheets>
  <calcPr calcId="191029"/>
  <customWorkbookViews>
    <customWorkbookView name="Rada Wydziału - 25 IV 2019 r." guid="{FAEE152E-7CF6-411E-9857-567DC867CB6E}" maximized="1" xWindow="1" yWindow="1" windowWidth="1920" windowHeight="992" activeSheetId="3" showFormulaBar="0"/>
    <customWorkbookView name="... - Widok osobisty" guid="{92F45279-2B84-49D6-99D2-2F9433088DD8}" mergeInterval="0" personalView="1" maximized="1" xWindow="1" yWindow="1" windowWidth="1676" windowHeight="822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8" l="1"/>
  <c r="D26" i="8"/>
  <c r="E26" i="8"/>
  <c r="F26" i="8"/>
  <c r="G26" i="8"/>
  <c r="H26" i="8"/>
  <c r="I26" i="8"/>
  <c r="J26" i="8"/>
  <c r="K26" i="8"/>
  <c r="C36" i="8"/>
  <c r="D36" i="8"/>
  <c r="E36" i="8"/>
  <c r="F36" i="8"/>
  <c r="G36" i="8"/>
  <c r="H36" i="8"/>
  <c r="I36" i="8"/>
  <c r="J36" i="8"/>
  <c r="K36" i="8"/>
  <c r="K45" i="8"/>
  <c r="J45" i="8"/>
  <c r="I45" i="8"/>
  <c r="H45" i="8"/>
  <c r="G45" i="8"/>
  <c r="F45" i="8"/>
  <c r="E45" i="8"/>
  <c r="D45" i="8"/>
  <c r="C45" i="8"/>
  <c r="K17" i="8" l="1"/>
  <c r="J17" i="8"/>
  <c r="I17" i="8"/>
  <c r="H17" i="8"/>
  <c r="H46" i="8" s="1"/>
  <c r="G17" i="8"/>
  <c r="F17" i="8"/>
  <c r="F46" i="8" s="1"/>
  <c r="E17" i="8"/>
  <c r="E46" i="8" s="1"/>
  <c r="D17" i="8"/>
  <c r="D46" i="8" s="1"/>
  <c r="C17" i="8"/>
  <c r="C46" i="8" s="1"/>
  <c r="F47" i="8" l="1"/>
  <c r="G46" i="8" l="1"/>
  <c r="G47" i="8" s="1"/>
  <c r="H47" i="8"/>
  <c r="I46" i="8"/>
  <c r="I47" i="8" s="1"/>
</calcChain>
</file>

<file path=xl/sharedStrings.xml><?xml version="1.0" encoding="utf-8"?>
<sst xmlns="http://schemas.openxmlformats.org/spreadsheetml/2006/main" count="221" uniqueCount="119">
  <si>
    <t>ECTS</t>
  </si>
  <si>
    <t>Wykłady</t>
  </si>
  <si>
    <t xml:space="preserve">Σ   </t>
  </si>
  <si>
    <t>Seminarium dyplomowe 1</t>
  </si>
  <si>
    <t>Seminarium dyplomowe 2</t>
  </si>
  <si>
    <t>Udział w całości godzin, %</t>
  </si>
  <si>
    <t>Wykładów
tygodniowo</t>
  </si>
  <si>
    <t>Ćwiczeń
tygodniowo</t>
  </si>
  <si>
    <t>Ćwiczenia
audytoryjne</t>
  </si>
  <si>
    <t>Ćwiczenia
laboratyryjne</t>
  </si>
  <si>
    <t>Ćwiczenia
terenowe</t>
  </si>
  <si>
    <t>Wykład monograficzny</t>
  </si>
  <si>
    <t>Innowacje w przetwórstwie surowców zwierzęcych</t>
  </si>
  <si>
    <t>Innowacje w przetwórstwie surowców roślinnych</t>
  </si>
  <si>
    <t>Statystyka stosowana</t>
  </si>
  <si>
    <t>Nutrigenomika</t>
  </si>
  <si>
    <t>Technologia tłuszczów specjalnych</t>
  </si>
  <si>
    <t>Zafałszowania żywności</t>
  </si>
  <si>
    <t>Trendy w żywieniu człowieka</t>
  </si>
  <si>
    <t>Forma
zalIiczenia</t>
  </si>
  <si>
    <t>Godziny
 ogółem</t>
  </si>
  <si>
    <t>SEMESTR 1</t>
  </si>
  <si>
    <t>SEMESTR 2</t>
  </si>
  <si>
    <t>SEMESTR 3</t>
  </si>
  <si>
    <t>SEMESTR 4</t>
  </si>
  <si>
    <t>Ogółem w semestrach 1-4</t>
  </si>
  <si>
    <t>Cukiernictwo</t>
  </si>
  <si>
    <t>Żywność wygodna</t>
  </si>
  <si>
    <t>Analiza żywności 1</t>
  </si>
  <si>
    <t>Bezpieczeństwo zdrowotne żywności 1</t>
  </si>
  <si>
    <t>Analiza żywności 2</t>
  </si>
  <si>
    <t>Bezpieczeństwo zdrowotne żywności 2</t>
  </si>
  <si>
    <t>Analiza żywności 3</t>
  </si>
  <si>
    <t>Bezpieczeństwo zdrowotne żywności 3</t>
  </si>
  <si>
    <t>Profilaktyka żywieniowa</t>
  </si>
  <si>
    <t>Nazwa przedmiotu / modułu</t>
  </si>
  <si>
    <t>Żywienie sportowców i osób aktywnych fizycznie</t>
  </si>
  <si>
    <t>Technologia produktów fermentowanych pochodzenia roślinnego</t>
  </si>
  <si>
    <t>Żywność tradycyjna i regionalna</t>
  </si>
  <si>
    <t xml:space="preserve">Żywienie w chorobach układu krążenia </t>
  </si>
  <si>
    <t>Owoce i warzywa egzotyczne</t>
  </si>
  <si>
    <t>Jakość w laboratorium</t>
  </si>
  <si>
    <t>Nutraceutyki pochodzenia roślinnego</t>
  </si>
  <si>
    <t>(l. zjazdów:</t>
  </si>
  <si>
    <t>ID</t>
  </si>
  <si>
    <t>Bioaktywne składniki żywności 1</t>
  </si>
  <si>
    <t>Biotechnologia w żywności i żywieniu człowieka 1</t>
  </si>
  <si>
    <t>Technologia owoców, warzyw i grzybów 1</t>
  </si>
  <si>
    <t>Technologia zbóż 1</t>
  </si>
  <si>
    <t>Bioaktywne składniki żywności 2</t>
  </si>
  <si>
    <t>Biotechnologia w żywności i żywieniu człowieka 2</t>
  </si>
  <si>
    <t>Technologia owoców, warzyw i grzybów 2</t>
  </si>
  <si>
    <t>Bioaktywne składniki żywności 3</t>
  </si>
  <si>
    <t>Biotechnologia w żywności i żywieniu człowieka 3</t>
  </si>
  <si>
    <t>Technologia owoców, warzyw i grzybów 3</t>
  </si>
  <si>
    <t>Technologia zbóż 3</t>
  </si>
  <si>
    <t>Zajęcia z obszarów nauk humanistycznych i społecznych</t>
  </si>
  <si>
    <t>*</t>
  </si>
  <si>
    <t>Technologia gastronomiczna 1</t>
  </si>
  <si>
    <t>Technologia gastronomiczna 2</t>
  </si>
  <si>
    <t>Technologia gastronomiczna 3</t>
  </si>
  <si>
    <t>Polityka żywnościowa*</t>
  </si>
  <si>
    <t>Metodologia badań*</t>
  </si>
  <si>
    <t>E</t>
  </si>
  <si>
    <t>Z</t>
  </si>
  <si>
    <t>Praca magisterska i egzamin dyplomowy</t>
  </si>
  <si>
    <t>Technologia mięsa 1</t>
  </si>
  <si>
    <t>Technologia mleka 1</t>
  </si>
  <si>
    <t>Technologia mięsa 2</t>
  </si>
  <si>
    <t>Technologia mleka 2</t>
  </si>
  <si>
    <t>Technologia mięsa 3</t>
  </si>
  <si>
    <t>Technologia mleka 3</t>
  </si>
  <si>
    <t xml:space="preserve">Alergeny w żywności </t>
  </si>
  <si>
    <t xml:space="preserve">Enzymy w przemyśle spożywczym </t>
  </si>
  <si>
    <t>Monitorowanie kontaminacji żywności</t>
  </si>
  <si>
    <t>Praktyki zawodowe (4 tygodnie)</t>
  </si>
  <si>
    <t>Technologie specjalizacyjne</t>
  </si>
  <si>
    <t>Technologia specjalizacyjna 1</t>
  </si>
  <si>
    <t xml:space="preserve">Technologia zbóż 2 </t>
  </si>
  <si>
    <t xml:space="preserve">Przedmioty do wyboru </t>
  </si>
  <si>
    <t xml:space="preserve">Język obcy </t>
  </si>
  <si>
    <t xml:space="preserve">Język angielski  </t>
  </si>
  <si>
    <t xml:space="preserve">Język niemiecki </t>
  </si>
  <si>
    <t xml:space="preserve">Jezyk francuski </t>
  </si>
  <si>
    <t>Jezyk rosyjski</t>
  </si>
  <si>
    <t xml:space="preserve"> Przedmiot do wyboru 1 </t>
  </si>
  <si>
    <t xml:space="preserve">Owady w technologii żywności </t>
  </si>
  <si>
    <t xml:space="preserve"> Przedmiot do wyboru 2</t>
  </si>
  <si>
    <t xml:space="preserve">Żywność ekologiczna </t>
  </si>
  <si>
    <t>Żywność specjalnego przeznaczenia</t>
  </si>
  <si>
    <t xml:space="preserve"> Przedmiot do wyboru 3</t>
  </si>
  <si>
    <t>Functional food</t>
  </si>
  <si>
    <t xml:space="preserve"> Przedmiot do wyboru 4*</t>
  </si>
  <si>
    <t>Komunikacja społeczna</t>
  </si>
  <si>
    <t>Planowanie kariery i wiedza o rynku pracy</t>
  </si>
  <si>
    <t xml:space="preserve"> Przedmiot do wyboru 5</t>
  </si>
  <si>
    <t xml:space="preserve">Technologia ekstruzji </t>
  </si>
  <si>
    <t xml:space="preserve">Technologia produktów fermentowanych pochodzenia zwierzęcego </t>
  </si>
  <si>
    <t>Nowoczesne metody kulinarne</t>
  </si>
  <si>
    <t xml:space="preserve"> Przedmiot do wyboru 6</t>
  </si>
  <si>
    <t>Interactions of food components</t>
  </si>
  <si>
    <t>Przedmiot do wyboru 1</t>
  </si>
  <si>
    <t>Przedmiot do wyboru 2</t>
  </si>
  <si>
    <t>Mikrobiota człowieka a dieta</t>
  </si>
  <si>
    <t xml:space="preserve">Systemy i narzędzia zarządzania jakością </t>
  </si>
  <si>
    <t xml:space="preserve">Przedmiot do wyboru 3 </t>
  </si>
  <si>
    <t>Technologia specjalizacyjna 2</t>
  </si>
  <si>
    <t xml:space="preserve">Przedmiot do wyboru 4* </t>
  </si>
  <si>
    <t>Technologia specjalizacyjna 3</t>
  </si>
  <si>
    <t>Przedmiot do wyboru 5</t>
  </si>
  <si>
    <t>Przedmiot do wyboru 6</t>
  </si>
  <si>
    <t>Język obcy</t>
  </si>
  <si>
    <t xml:space="preserve">Alternatywne źródła i techniki w produkcji żywności </t>
  </si>
  <si>
    <t>WYDZIAŁ NAUK O ŻYWNOŚCI I BIOTECHNOLOGII,</t>
  </si>
  <si>
    <t>kierunek - technologia żywności i żywienie człowieka,</t>
  </si>
  <si>
    <t>studia niestacjonarne drugiego stopnia.</t>
  </si>
  <si>
    <t>Organizacja i zarządzanie ludźmi *</t>
  </si>
  <si>
    <t>Obowiązuje dla naboru 2024-2025      zał. 4f</t>
  </si>
  <si>
    <t>Plan studiów zgodny z Uchwałą nr  48/2023-2024 Senatu UP w Lublinie z dnia 24.05.2024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</si>
</sst>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0.0"/>
    <numFmt numFmtId="166" formatCode="0\)"/>
  </numFmts>
  <fonts count="18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164" fontId="1" fillId="0" borderId="0"/>
  </cellStyleXfs>
  <cellXfs count="117">
    <xf numFmtId="0" fontId="0" fillId="0" borderId="0" xfId="0"/>
    <xf numFmtId="0" fontId="7" fillId="0" borderId="0" xfId="2"/>
    <xf numFmtId="0" fontId="2" fillId="0" borderId="0" xfId="2" applyFont="1" applyBorder="1" applyAlignment="1">
      <alignment horizontal="center"/>
    </xf>
    <xf numFmtId="0" fontId="5" fillId="0" borderId="0" xfId="2" applyFont="1"/>
    <xf numFmtId="0" fontId="5" fillId="0" borderId="0" xfId="2" applyFont="1" applyFill="1"/>
    <xf numFmtId="0" fontId="6" fillId="0" borderId="0" xfId="2" applyFont="1" applyFill="1"/>
    <xf numFmtId="0" fontId="7" fillId="0" borderId="0" xfId="2" applyBorder="1"/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1" fontId="10" fillId="0" borderId="0" xfId="2" applyNumberFormat="1" applyFont="1"/>
    <xf numFmtId="0" fontId="2" fillId="0" borderId="0" xfId="2" applyFont="1" applyBorder="1" applyAlignment="1">
      <alignment horizontal="left"/>
    </xf>
    <xf numFmtId="1" fontId="3" fillId="0" borderId="0" xfId="2" applyNumberFormat="1" applyFont="1" applyBorder="1"/>
    <xf numFmtId="0" fontId="4" fillId="0" borderId="0" xfId="2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5" fillId="4" borderId="0" xfId="2" applyFont="1" applyFill="1"/>
    <xf numFmtId="0" fontId="12" fillId="2" borderId="5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vertical="center"/>
    </xf>
    <xf numFmtId="1" fontId="12" fillId="2" borderId="5" xfId="2" applyNumberFormat="1" applyFont="1" applyFill="1" applyBorder="1" applyAlignment="1">
      <alignment horizontal="center" vertical="center" wrapText="1"/>
    </xf>
    <xf numFmtId="164" fontId="12" fillId="2" borderId="5" xfId="4" applyFont="1" applyFill="1" applyBorder="1" applyAlignment="1" applyProtection="1">
      <alignment horizontal="center" vertical="center" textRotation="90" wrapText="1"/>
    </xf>
    <xf numFmtId="164" fontId="12" fillId="2" borderId="5" xfId="4" applyFont="1" applyFill="1" applyBorder="1" applyAlignment="1" applyProtection="1">
      <alignment horizontal="center" vertical="center" textRotation="90"/>
    </xf>
    <xf numFmtId="49" fontId="12" fillId="2" borderId="5" xfId="4" applyNumberFormat="1" applyFont="1" applyFill="1" applyBorder="1" applyAlignment="1" applyProtection="1">
      <alignment horizontal="center" vertical="center" textRotation="90" wrapText="1"/>
    </xf>
    <xf numFmtId="0" fontId="12" fillId="0" borderId="13" xfId="2" applyFont="1" applyFill="1" applyBorder="1" applyAlignment="1">
      <alignment vertical="top"/>
    </xf>
    <xf numFmtId="0" fontId="12" fillId="0" borderId="13" xfId="2" applyFont="1" applyFill="1" applyBorder="1" applyAlignment="1">
      <alignment vertical="center"/>
    </xf>
    <xf numFmtId="0" fontId="12" fillId="0" borderId="4" xfId="2" applyFont="1" applyFill="1" applyBorder="1" applyAlignment="1">
      <alignment vertical="center"/>
    </xf>
    <xf numFmtId="0" fontId="13" fillId="0" borderId="4" xfId="2" applyFont="1" applyFill="1" applyBorder="1" applyAlignment="1">
      <alignment horizontal="right" vertical="center"/>
    </xf>
    <xf numFmtId="166" fontId="13" fillId="0" borderId="3" xfId="2" applyNumberFormat="1" applyFont="1" applyFill="1" applyBorder="1" applyAlignment="1">
      <alignment horizontal="left" vertical="center"/>
    </xf>
    <xf numFmtId="0" fontId="13" fillId="0" borderId="5" xfId="0" applyFont="1" applyBorder="1" applyAlignment="1">
      <alignment horizontal="right" vertical="top"/>
    </xf>
    <xf numFmtId="0" fontId="13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right" wrapText="1"/>
    </xf>
    <xf numFmtId="0" fontId="13" fillId="0" borderId="5" xfId="0" applyFont="1" applyFill="1" applyBorder="1" applyAlignment="1">
      <alignment wrapText="1"/>
    </xf>
    <xf numFmtId="0" fontId="13" fillId="0" borderId="5" xfId="2" applyFont="1" applyFill="1" applyBorder="1" applyAlignment="1">
      <alignment horizontal="center"/>
    </xf>
    <xf numFmtId="0" fontId="13" fillId="0" borderId="5" xfId="0" applyFont="1" applyFill="1" applyBorder="1" applyAlignment="1">
      <alignment horizontal="right" wrapText="1"/>
    </xf>
    <xf numFmtId="0" fontId="13" fillId="0" borderId="10" xfId="2" applyFont="1" applyFill="1" applyBorder="1" applyAlignment="1">
      <alignment horizontal="right" vertical="center"/>
    </xf>
    <xf numFmtId="165" fontId="13" fillId="0" borderId="10" xfId="0" applyNumberFormat="1" applyFont="1" applyFill="1" applyBorder="1" applyAlignment="1">
      <alignment horizontal="right" wrapText="1"/>
    </xf>
    <xf numFmtId="1" fontId="13" fillId="0" borderId="5" xfId="2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left" wrapText="1"/>
    </xf>
    <xf numFmtId="0" fontId="12" fillId="2" borderId="14" xfId="2" applyFont="1" applyFill="1" applyBorder="1" applyAlignment="1">
      <alignment horizontal="right" vertical="center"/>
    </xf>
    <xf numFmtId="1" fontId="12" fillId="2" borderId="6" xfId="2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vertical="top"/>
    </xf>
    <xf numFmtId="0" fontId="12" fillId="0" borderId="15" xfId="2" applyFont="1" applyFill="1" applyBorder="1" applyAlignment="1">
      <alignment vertical="center"/>
    </xf>
    <xf numFmtId="166" fontId="13" fillId="0" borderId="1" xfId="2" applyNumberFormat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top" wrapText="1"/>
    </xf>
    <xf numFmtId="0" fontId="13" fillId="0" borderId="5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top" wrapText="1"/>
    </xf>
    <xf numFmtId="1" fontId="13" fillId="0" borderId="11" xfId="2" applyNumberFormat="1" applyFont="1" applyFill="1" applyBorder="1" applyAlignment="1">
      <alignment horizontal="right" vertical="center"/>
    </xf>
    <xf numFmtId="0" fontId="12" fillId="2" borderId="14" xfId="2" applyFont="1" applyFill="1" applyBorder="1" applyAlignment="1">
      <alignment horizontal="right" vertical="top"/>
    </xf>
    <xf numFmtId="165" fontId="12" fillId="2" borderId="6" xfId="2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/>
    </xf>
    <xf numFmtId="0" fontId="13" fillId="0" borderId="6" xfId="2" applyFont="1" applyFill="1" applyBorder="1" applyAlignment="1">
      <alignment horizontal="center" vertical="center"/>
    </xf>
    <xf numFmtId="1" fontId="13" fillId="0" borderId="6" xfId="2" applyNumberFormat="1" applyFont="1" applyFill="1" applyBorder="1" applyAlignment="1">
      <alignment horizontal="right" vertical="center"/>
    </xf>
    <xf numFmtId="0" fontId="13" fillId="0" borderId="14" xfId="2" applyFont="1" applyFill="1" applyBorder="1" applyAlignment="1">
      <alignment horizontal="right" vertical="top" wrapText="1"/>
    </xf>
    <xf numFmtId="0" fontId="13" fillId="0" borderId="5" xfId="0" applyFont="1" applyFill="1" applyBorder="1" applyAlignment="1">
      <alignment vertical="center" wrapText="1"/>
    </xf>
    <xf numFmtId="165" fontId="13" fillId="0" borderId="5" xfId="0" applyNumberFormat="1" applyFont="1" applyFill="1" applyBorder="1" applyAlignment="1">
      <alignment horizontal="right" vertical="center" wrapText="1"/>
    </xf>
    <xf numFmtId="0" fontId="14" fillId="0" borderId="0" xfId="2" applyFont="1" applyFill="1"/>
    <xf numFmtId="1" fontId="12" fillId="2" borderId="2" xfId="2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1" fontId="12" fillId="0" borderId="0" xfId="2" applyNumberFormat="1" applyFont="1" applyFill="1" applyBorder="1" applyAlignment="1">
      <alignment horizontal="center" vertical="center"/>
    </xf>
    <xf numFmtId="1" fontId="12" fillId="0" borderId="4" xfId="2" applyNumberFormat="1" applyFont="1" applyFill="1" applyBorder="1" applyAlignment="1">
      <alignment horizontal="center" vertical="center"/>
    </xf>
    <xf numFmtId="0" fontId="11" fillId="0" borderId="0" xfId="2" applyFont="1" applyBorder="1"/>
    <xf numFmtId="1" fontId="12" fillId="3" borderId="5" xfId="2" applyNumberFormat="1" applyFont="1" applyFill="1" applyBorder="1" applyAlignment="1">
      <alignment horizontal="left" vertical="center"/>
    </xf>
    <xf numFmtId="1" fontId="12" fillId="3" borderId="7" xfId="2" applyNumberFormat="1" applyFont="1" applyFill="1" applyBorder="1" applyAlignment="1">
      <alignment horizontal="center" vertical="center"/>
    </xf>
    <xf numFmtId="1" fontId="12" fillId="3" borderId="8" xfId="2" applyNumberFormat="1" applyFont="1" applyFill="1" applyBorder="1" applyAlignment="1">
      <alignment horizontal="center" vertical="center"/>
    </xf>
    <xf numFmtId="165" fontId="12" fillId="2" borderId="2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5" fillId="0" borderId="0" xfId="2" applyFont="1" applyBorder="1" applyAlignment="1">
      <alignment horizontal="left"/>
    </xf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left"/>
    </xf>
    <xf numFmtId="1" fontId="12" fillId="0" borderId="0" xfId="2" applyNumberFormat="1" applyFont="1" applyFill="1" applyBorder="1" applyAlignment="1">
      <alignment horizontal="center"/>
    </xf>
    <xf numFmtId="9" fontId="12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2" fillId="2" borderId="5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vertical="center" wrapText="1"/>
    </xf>
    <xf numFmtId="0" fontId="12" fillId="2" borderId="12" xfId="2" applyFont="1" applyFill="1" applyBorder="1" applyAlignment="1">
      <alignment vertical="center" wrapText="1"/>
    </xf>
    <xf numFmtId="0" fontId="12" fillId="2" borderId="9" xfId="2" applyFont="1" applyFill="1" applyBorder="1" applyAlignment="1">
      <alignment vertical="center" wrapText="1"/>
    </xf>
    <xf numFmtId="0" fontId="13" fillId="0" borderId="5" xfId="0" applyFont="1" applyBorder="1" applyAlignment="1">
      <alignment horizontal="right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1" fillId="0" borderId="0" xfId="2" applyFont="1"/>
    <xf numFmtId="0" fontId="16" fillId="0" borderId="11" xfId="0" applyFont="1" applyBorder="1"/>
    <xf numFmtId="0" fontId="16" fillId="0" borderId="16" xfId="0" applyFont="1" applyBorder="1"/>
    <xf numFmtId="0" fontId="12" fillId="0" borderId="5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center"/>
    </xf>
    <xf numFmtId="0" fontId="13" fillId="0" borderId="12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2" fillId="0" borderId="4" xfId="2" applyFont="1" applyFill="1" applyBorder="1" applyAlignment="1">
      <alignment horizontal="center" vertical="center"/>
    </xf>
    <xf numFmtId="1" fontId="13" fillId="3" borderId="5" xfId="2" applyNumberFormat="1" applyFont="1" applyFill="1" applyBorder="1" applyAlignment="1">
      <alignment horizontal="center" vertical="center"/>
    </xf>
    <xf numFmtId="1" fontId="11" fillId="0" borderId="0" xfId="2" applyNumberFormat="1" applyFont="1" applyBorder="1" applyAlignment="1">
      <alignment horizontal="center"/>
    </xf>
    <xf numFmtId="1" fontId="13" fillId="0" borderId="0" xfId="2" applyNumberFormat="1" applyFont="1" applyFill="1" applyAlignment="1">
      <alignment horizontal="center"/>
    </xf>
    <xf numFmtId="0" fontId="12" fillId="2" borderId="12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right" vertical="top"/>
    </xf>
    <xf numFmtId="0" fontId="8" fillId="0" borderId="0" xfId="2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2" applyFont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Walutowy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119"/>
  <sheetViews>
    <sheetView tabSelected="1" zoomScale="64" zoomScaleNormal="64" workbookViewId="0">
      <selection activeCell="B4" sqref="B4:K4"/>
    </sheetView>
  </sheetViews>
  <sheetFormatPr defaultColWidth="13" defaultRowHeight="12.75" x14ac:dyDescent="0.2"/>
  <cols>
    <col min="1" max="1" width="3.5703125" style="6" customWidth="1"/>
    <col min="2" max="2" width="42.85546875" style="11" customWidth="1"/>
    <col min="3" max="3" width="6" style="12" customWidth="1"/>
    <col min="4" max="11" width="6" style="2" customWidth="1"/>
    <col min="12" max="12" width="11.7109375" style="14" customWidth="1"/>
    <col min="13" max="16384" width="13" style="6"/>
  </cols>
  <sheetData>
    <row r="1" spans="1:12" s="1" customFormat="1" x14ac:dyDescent="0.2">
      <c r="B1" s="113" t="s">
        <v>113</v>
      </c>
      <c r="C1" s="114"/>
      <c r="D1" s="114"/>
      <c r="E1" s="114"/>
      <c r="F1" s="114"/>
      <c r="G1" s="114"/>
      <c r="H1" s="114"/>
      <c r="I1" s="114"/>
      <c r="J1" s="114"/>
      <c r="K1" s="114"/>
      <c r="L1" s="14"/>
    </row>
    <row r="2" spans="1:12" s="1" customFormat="1" x14ac:dyDescent="0.2">
      <c r="B2" s="115" t="s">
        <v>114</v>
      </c>
      <c r="C2" s="116"/>
      <c r="D2" s="116"/>
      <c r="E2" s="116"/>
      <c r="F2" s="116"/>
      <c r="G2" s="116"/>
      <c r="H2" s="116"/>
      <c r="I2" s="116"/>
      <c r="J2" s="116"/>
      <c r="K2" s="116"/>
      <c r="L2" s="14"/>
    </row>
    <row r="3" spans="1:12" s="1" customFormat="1" x14ac:dyDescent="0.2">
      <c r="B3" s="115" t="s">
        <v>115</v>
      </c>
      <c r="C3" s="116"/>
      <c r="D3" s="116"/>
      <c r="E3" s="116"/>
      <c r="F3" s="116"/>
      <c r="G3" s="116"/>
      <c r="H3" s="116"/>
      <c r="I3" s="116"/>
      <c r="J3" s="116"/>
      <c r="K3" s="116"/>
      <c r="L3" s="14"/>
    </row>
    <row r="4" spans="1:12" s="1" customFormat="1" x14ac:dyDescent="0.2">
      <c r="B4" s="115" t="s">
        <v>118</v>
      </c>
      <c r="C4" s="116"/>
      <c r="D4" s="116"/>
      <c r="E4" s="116"/>
      <c r="F4" s="116"/>
      <c r="G4" s="116"/>
      <c r="H4" s="116"/>
      <c r="I4" s="116"/>
      <c r="J4" s="116"/>
      <c r="K4" s="116"/>
      <c r="L4" s="14"/>
    </row>
    <row r="5" spans="1:12" s="1" customFormat="1" x14ac:dyDescent="0.2">
      <c r="B5" s="115" t="s">
        <v>117</v>
      </c>
      <c r="C5" s="116"/>
      <c r="D5" s="116"/>
      <c r="E5" s="116"/>
      <c r="F5" s="116"/>
      <c r="G5" s="116"/>
      <c r="H5" s="116"/>
      <c r="I5" s="116"/>
      <c r="J5" s="116"/>
      <c r="K5" s="116"/>
      <c r="L5" s="14"/>
    </row>
    <row r="6" spans="1:12" s="1" customFormat="1" x14ac:dyDescent="0.2">
      <c r="B6" s="7"/>
      <c r="C6" s="10"/>
      <c r="D6" s="8"/>
      <c r="E6" s="8"/>
      <c r="F6" s="8"/>
      <c r="G6" s="8"/>
      <c r="H6" s="8"/>
      <c r="I6" s="8"/>
      <c r="J6" s="8"/>
      <c r="K6" s="9"/>
      <c r="L6" s="14"/>
    </row>
    <row r="7" spans="1:12" s="3" customFormat="1" ht="57" customHeight="1" x14ac:dyDescent="0.25">
      <c r="A7" s="17" t="s">
        <v>44</v>
      </c>
      <c r="B7" s="18" t="s">
        <v>35</v>
      </c>
      <c r="C7" s="19" t="s">
        <v>0</v>
      </c>
      <c r="D7" s="20" t="s">
        <v>19</v>
      </c>
      <c r="E7" s="20" t="s">
        <v>20</v>
      </c>
      <c r="F7" s="21" t="s">
        <v>1</v>
      </c>
      <c r="G7" s="22" t="s">
        <v>8</v>
      </c>
      <c r="H7" s="22" t="s">
        <v>9</v>
      </c>
      <c r="I7" s="20" t="s">
        <v>10</v>
      </c>
      <c r="J7" s="20" t="s">
        <v>6</v>
      </c>
      <c r="K7" s="20" t="s">
        <v>7</v>
      </c>
      <c r="L7" s="14"/>
    </row>
    <row r="8" spans="1:12" s="3" customFormat="1" ht="13.5" x14ac:dyDescent="0.25">
      <c r="A8" s="23"/>
      <c r="B8" s="24" t="s">
        <v>21</v>
      </c>
      <c r="C8" s="105"/>
      <c r="D8" s="25"/>
      <c r="E8" s="25"/>
      <c r="F8" s="25"/>
      <c r="G8" s="25"/>
      <c r="H8" s="25"/>
      <c r="I8" s="25"/>
      <c r="J8" s="26" t="s">
        <v>43</v>
      </c>
      <c r="K8" s="27">
        <v>7</v>
      </c>
      <c r="L8" s="14"/>
    </row>
    <row r="9" spans="1:12" s="4" customFormat="1" ht="13.5" x14ac:dyDescent="0.25">
      <c r="A9" s="28">
        <v>1</v>
      </c>
      <c r="B9" s="29" t="s">
        <v>72</v>
      </c>
      <c r="C9" s="31">
        <v>3</v>
      </c>
      <c r="D9" s="31" t="s">
        <v>64</v>
      </c>
      <c r="E9" s="30">
        <v>27</v>
      </c>
      <c r="F9" s="30">
        <v>10</v>
      </c>
      <c r="G9" s="30">
        <v>5</v>
      </c>
      <c r="H9" s="30">
        <v>12</v>
      </c>
      <c r="I9" s="30">
        <v>0</v>
      </c>
      <c r="J9" s="32">
        <v>1.4</v>
      </c>
      <c r="K9" s="32">
        <v>2.4</v>
      </c>
      <c r="L9" s="14"/>
    </row>
    <row r="10" spans="1:12" s="4" customFormat="1" ht="13.5" x14ac:dyDescent="0.25">
      <c r="A10" s="28">
        <v>2</v>
      </c>
      <c r="B10" s="33" t="s">
        <v>73</v>
      </c>
      <c r="C10" s="31">
        <v>3</v>
      </c>
      <c r="D10" s="34" t="s">
        <v>63</v>
      </c>
      <c r="E10" s="35">
        <v>27</v>
      </c>
      <c r="F10" s="35">
        <v>10</v>
      </c>
      <c r="G10" s="35">
        <v>5</v>
      </c>
      <c r="H10" s="35">
        <v>12</v>
      </c>
      <c r="I10" s="36">
        <v>0</v>
      </c>
      <c r="J10" s="37">
        <v>1.4</v>
      </c>
      <c r="K10" s="37">
        <v>2.4</v>
      </c>
      <c r="L10" s="14"/>
    </row>
    <row r="11" spans="1:12" s="4" customFormat="1" ht="13.5" x14ac:dyDescent="0.25">
      <c r="A11" s="28">
        <v>3</v>
      </c>
      <c r="B11" s="33" t="s">
        <v>111</v>
      </c>
      <c r="C11" s="31">
        <v>1</v>
      </c>
      <c r="D11" s="34" t="s">
        <v>64</v>
      </c>
      <c r="E11" s="35">
        <v>15</v>
      </c>
      <c r="F11" s="35">
        <v>0</v>
      </c>
      <c r="G11" s="35">
        <v>0</v>
      </c>
      <c r="H11" s="35">
        <v>15</v>
      </c>
      <c r="I11" s="36">
        <v>0</v>
      </c>
      <c r="J11" s="37">
        <v>0</v>
      </c>
      <c r="K11" s="37">
        <v>2.1428571428571401</v>
      </c>
      <c r="L11" s="14"/>
    </row>
    <row r="12" spans="1:12" s="4" customFormat="1" ht="13.5" x14ac:dyDescent="0.25">
      <c r="A12" s="28">
        <v>4</v>
      </c>
      <c r="B12" s="33" t="s">
        <v>62</v>
      </c>
      <c r="C12" s="31">
        <v>1</v>
      </c>
      <c r="D12" s="31" t="s">
        <v>64</v>
      </c>
      <c r="E12" s="35">
        <v>10</v>
      </c>
      <c r="F12" s="35">
        <v>10</v>
      </c>
      <c r="G12" s="35">
        <v>0</v>
      </c>
      <c r="H12" s="35">
        <v>0</v>
      </c>
      <c r="I12" s="38">
        <v>0</v>
      </c>
      <c r="J12" s="32">
        <v>1.4285714285714286</v>
      </c>
      <c r="K12" s="32">
        <v>0</v>
      </c>
      <c r="L12" s="14"/>
    </row>
    <row r="13" spans="1:12" s="5" customFormat="1" ht="13.5" x14ac:dyDescent="0.25">
      <c r="A13" s="28">
        <v>5</v>
      </c>
      <c r="B13" s="33" t="s">
        <v>74</v>
      </c>
      <c r="C13" s="31">
        <v>2</v>
      </c>
      <c r="D13" s="31" t="s">
        <v>64</v>
      </c>
      <c r="E13" s="35">
        <v>18</v>
      </c>
      <c r="F13" s="35">
        <v>18</v>
      </c>
      <c r="G13" s="35">
        <v>0</v>
      </c>
      <c r="H13" s="35">
        <v>0</v>
      </c>
      <c r="I13" s="38">
        <v>0</v>
      </c>
      <c r="J13" s="32">
        <v>2.6</v>
      </c>
      <c r="K13" s="32">
        <v>0</v>
      </c>
      <c r="L13" s="14"/>
    </row>
    <row r="14" spans="1:12" s="4" customFormat="1" ht="13.5" x14ac:dyDescent="0.25">
      <c r="A14" s="28">
        <v>6</v>
      </c>
      <c r="B14" s="33" t="s">
        <v>15</v>
      </c>
      <c r="C14" s="31">
        <v>3</v>
      </c>
      <c r="D14" s="31" t="s">
        <v>64</v>
      </c>
      <c r="E14" s="35">
        <v>27</v>
      </c>
      <c r="F14" s="35">
        <v>12</v>
      </c>
      <c r="G14" s="35">
        <v>5</v>
      </c>
      <c r="H14" s="35">
        <v>10</v>
      </c>
      <c r="I14" s="38">
        <v>0</v>
      </c>
      <c r="J14" s="32">
        <v>1.7142857142857142</v>
      </c>
      <c r="K14" s="32">
        <v>2.1</v>
      </c>
      <c r="L14" s="14"/>
    </row>
    <row r="15" spans="1:12" s="5" customFormat="1" ht="13.5" x14ac:dyDescent="0.25">
      <c r="A15" s="28">
        <v>7</v>
      </c>
      <c r="B15" s="33" t="s">
        <v>16</v>
      </c>
      <c r="C15" s="31">
        <v>2</v>
      </c>
      <c r="D15" s="31" t="s">
        <v>64</v>
      </c>
      <c r="E15" s="35">
        <v>18</v>
      </c>
      <c r="F15" s="35">
        <v>7</v>
      </c>
      <c r="G15" s="35">
        <v>4</v>
      </c>
      <c r="H15" s="35">
        <v>7</v>
      </c>
      <c r="I15" s="38">
        <v>0</v>
      </c>
      <c r="J15" s="32">
        <v>1</v>
      </c>
      <c r="K15" s="32">
        <v>1.6</v>
      </c>
      <c r="L15" s="14"/>
    </row>
    <row r="16" spans="1:12" s="5" customFormat="1" ht="13.5" x14ac:dyDescent="0.25">
      <c r="A16" s="28">
        <v>8</v>
      </c>
      <c r="B16" s="33" t="s">
        <v>101</v>
      </c>
      <c r="C16" s="31">
        <v>1</v>
      </c>
      <c r="D16" s="31" t="s">
        <v>64</v>
      </c>
      <c r="E16" s="35">
        <v>10</v>
      </c>
      <c r="F16" s="35">
        <v>10</v>
      </c>
      <c r="G16" s="35">
        <v>0</v>
      </c>
      <c r="H16" s="35">
        <v>0</v>
      </c>
      <c r="I16" s="38">
        <v>0</v>
      </c>
      <c r="J16" s="32">
        <v>1.4285714285714286</v>
      </c>
      <c r="K16" s="32">
        <v>0</v>
      </c>
      <c r="L16" s="14"/>
    </row>
    <row r="17" spans="1:12" s="5" customFormat="1" ht="13.5" x14ac:dyDescent="0.25">
      <c r="A17" s="112"/>
      <c r="B17" s="40" t="s">
        <v>2</v>
      </c>
      <c r="C17" s="41">
        <f>SUM(C9:C16)</f>
        <v>16</v>
      </c>
      <c r="D17" s="42">
        <f>COUNTIF(D9:D16,"e")</f>
        <v>1</v>
      </c>
      <c r="E17" s="41">
        <f t="shared" ref="E17:K17" si="0">SUM(E9:E16)</f>
        <v>152</v>
      </c>
      <c r="F17" s="41">
        <f t="shared" si="0"/>
        <v>77</v>
      </c>
      <c r="G17" s="41">
        <f t="shared" si="0"/>
        <v>19</v>
      </c>
      <c r="H17" s="41">
        <f t="shared" si="0"/>
        <v>56</v>
      </c>
      <c r="I17" s="41">
        <f t="shared" si="0"/>
        <v>0</v>
      </c>
      <c r="J17" s="43">
        <f t="shared" si="0"/>
        <v>10.971428571428572</v>
      </c>
      <c r="K17" s="43">
        <f t="shared" si="0"/>
        <v>10.642857142857139</v>
      </c>
      <c r="L17" s="14"/>
    </row>
    <row r="18" spans="1:12" s="5" customFormat="1" ht="13.5" x14ac:dyDescent="0.25">
      <c r="A18" s="44"/>
      <c r="B18" s="45" t="s">
        <v>22</v>
      </c>
      <c r="C18" s="105"/>
      <c r="D18" s="25"/>
      <c r="E18" s="25"/>
      <c r="F18" s="25"/>
      <c r="G18" s="25"/>
      <c r="H18" s="25"/>
      <c r="I18" s="25"/>
      <c r="J18" s="26" t="s">
        <v>43</v>
      </c>
      <c r="K18" s="46">
        <v>7</v>
      </c>
      <c r="L18" s="14"/>
    </row>
    <row r="19" spans="1:12" s="5" customFormat="1" ht="13.5" x14ac:dyDescent="0.25">
      <c r="A19" s="47">
        <v>9</v>
      </c>
      <c r="B19" s="33" t="s">
        <v>17</v>
      </c>
      <c r="C19" s="31">
        <v>3</v>
      </c>
      <c r="D19" s="48" t="s">
        <v>63</v>
      </c>
      <c r="E19" s="35">
        <v>27</v>
      </c>
      <c r="F19" s="35">
        <v>12</v>
      </c>
      <c r="G19" s="35">
        <v>5</v>
      </c>
      <c r="H19" s="35">
        <v>10</v>
      </c>
      <c r="I19" s="49">
        <v>0</v>
      </c>
      <c r="J19" s="37">
        <v>1.7142857142857142</v>
      </c>
      <c r="K19" s="37">
        <v>2.1</v>
      </c>
      <c r="L19" s="14"/>
    </row>
    <row r="20" spans="1:12" s="5" customFormat="1" ht="13.5" x14ac:dyDescent="0.25">
      <c r="A20" s="50">
        <v>10</v>
      </c>
      <c r="B20" s="39" t="s">
        <v>102</v>
      </c>
      <c r="C20" s="31">
        <v>2</v>
      </c>
      <c r="D20" s="31" t="s">
        <v>64</v>
      </c>
      <c r="E20" s="35">
        <v>14</v>
      </c>
      <c r="F20" s="35">
        <v>7</v>
      </c>
      <c r="G20" s="35">
        <v>3</v>
      </c>
      <c r="H20" s="35">
        <v>4</v>
      </c>
      <c r="I20" s="30">
        <v>0</v>
      </c>
      <c r="J20" s="32">
        <v>1</v>
      </c>
      <c r="K20" s="32">
        <v>1</v>
      </c>
      <c r="L20" s="14"/>
    </row>
    <row r="21" spans="1:12" s="5" customFormat="1" ht="13.5" x14ac:dyDescent="0.25">
      <c r="A21" s="50">
        <v>11</v>
      </c>
      <c r="B21" s="39" t="s">
        <v>103</v>
      </c>
      <c r="C21" s="31">
        <v>1</v>
      </c>
      <c r="D21" s="31" t="s">
        <v>64</v>
      </c>
      <c r="E21" s="35">
        <v>10</v>
      </c>
      <c r="F21" s="35">
        <v>10</v>
      </c>
      <c r="G21" s="35">
        <v>0</v>
      </c>
      <c r="H21" s="35">
        <v>0</v>
      </c>
      <c r="I21" s="30">
        <v>0</v>
      </c>
      <c r="J21" s="32">
        <v>1.4285714285714286</v>
      </c>
      <c r="K21" s="32">
        <v>0</v>
      </c>
      <c r="L21" s="14"/>
    </row>
    <row r="22" spans="1:12" s="5" customFormat="1" ht="13.5" x14ac:dyDescent="0.25">
      <c r="A22" s="47">
        <v>12</v>
      </c>
      <c r="B22" s="33" t="s">
        <v>105</v>
      </c>
      <c r="C22" s="31">
        <v>4</v>
      </c>
      <c r="D22" s="31" t="s">
        <v>63</v>
      </c>
      <c r="E22" s="35">
        <v>27</v>
      </c>
      <c r="F22" s="35">
        <v>12</v>
      </c>
      <c r="G22" s="35">
        <v>5</v>
      </c>
      <c r="H22" s="35">
        <v>10</v>
      </c>
      <c r="I22" s="38">
        <v>0</v>
      </c>
      <c r="J22" s="32">
        <v>1.7142857142857142</v>
      </c>
      <c r="K22" s="32">
        <v>2.1</v>
      </c>
      <c r="L22" s="14"/>
    </row>
    <row r="23" spans="1:12" s="4" customFormat="1" ht="13.5" x14ac:dyDescent="0.25">
      <c r="A23" s="50">
        <v>13</v>
      </c>
      <c r="B23" s="39" t="s">
        <v>18</v>
      </c>
      <c r="C23" s="31">
        <v>3</v>
      </c>
      <c r="D23" s="31" t="s">
        <v>64</v>
      </c>
      <c r="E23" s="35">
        <v>18</v>
      </c>
      <c r="F23" s="35">
        <v>18</v>
      </c>
      <c r="G23" s="35">
        <v>0</v>
      </c>
      <c r="H23" s="35">
        <v>0</v>
      </c>
      <c r="I23" s="30">
        <v>0</v>
      </c>
      <c r="J23" s="32">
        <v>2.6</v>
      </c>
      <c r="K23" s="32">
        <v>0</v>
      </c>
      <c r="L23" s="14"/>
    </row>
    <row r="24" spans="1:12" s="4" customFormat="1" ht="13.5" x14ac:dyDescent="0.25">
      <c r="A24" s="50">
        <v>14</v>
      </c>
      <c r="B24" s="39" t="s">
        <v>77</v>
      </c>
      <c r="C24" s="31">
        <v>6</v>
      </c>
      <c r="D24" s="31" t="s">
        <v>63</v>
      </c>
      <c r="E24" s="35">
        <v>36</v>
      </c>
      <c r="F24" s="35">
        <v>14</v>
      </c>
      <c r="G24" s="35">
        <v>7</v>
      </c>
      <c r="H24" s="35">
        <v>13</v>
      </c>
      <c r="I24" s="30">
        <v>2</v>
      </c>
      <c r="J24" s="32">
        <v>2</v>
      </c>
      <c r="K24" s="32">
        <v>3.1</v>
      </c>
      <c r="L24" s="14"/>
    </row>
    <row r="25" spans="1:12" s="4" customFormat="1" ht="13.5" x14ac:dyDescent="0.25">
      <c r="A25" s="47">
        <v>15</v>
      </c>
      <c r="B25" s="33" t="s">
        <v>75</v>
      </c>
      <c r="C25" s="31">
        <v>6</v>
      </c>
      <c r="D25" s="31" t="s">
        <v>63</v>
      </c>
      <c r="E25" s="35">
        <v>0</v>
      </c>
      <c r="F25" s="35">
        <v>0</v>
      </c>
      <c r="G25" s="35">
        <v>0</v>
      </c>
      <c r="H25" s="35">
        <v>0</v>
      </c>
      <c r="I25" s="51">
        <v>0</v>
      </c>
      <c r="J25" s="32">
        <v>0</v>
      </c>
      <c r="K25" s="32">
        <v>0</v>
      </c>
      <c r="L25" s="14"/>
    </row>
    <row r="26" spans="1:12" s="4" customFormat="1" ht="13.5" x14ac:dyDescent="0.25">
      <c r="A26" s="52"/>
      <c r="B26" s="40" t="s">
        <v>2</v>
      </c>
      <c r="C26" s="41">
        <f>SUM(C19:C25)</f>
        <v>25</v>
      </c>
      <c r="D26" s="42">
        <f>COUNTIF(D19:D25,"e")</f>
        <v>4</v>
      </c>
      <c r="E26" s="41">
        <f t="shared" ref="E26:K26" si="1">SUM(E19:E25)</f>
        <v>132</v>
      </c>
      <c r="F26" s="41">
        <f t="shared" si="1"/>
        <v>73</v>
      </c>
      <c r="G26" s="41">
        <f t="shared" si="1"/>
        <v>20</v>
      </c>
      <c r="H26" s="41">
        <f t="shared" si="1"/>
        <v>37</v>
      </c>
      <c r="I26" s="41">
        <f t="shared" si="1"/>
        <v>2</v>
      </c>
      <c r="J26" s="53">
        <f t="shared" si="1"/>
        <v>10.457142857142857</v>
      </c>
      <c r="K26" s="53">
        <f t="shared" si="1"/>
        <v>8.3000000000000007</v>
      </c>
      <c r="L26" s="14"/>
    </row>
    <row r="27" spans="1:12" s="4" customFormat="1" ht="13.5" x14ac:dyDescent="0.25">
      <c r="A27" s="44"/>
      <c r="B27" s="45" t="s">
        <v>23</v>
      </c>
      <c r="C27" s="105"/>
      <c r="D27" s="25"/>
      <c r="E27" s="25"/>
      <c r="F27" s="25"/>
      <c r="G27" s="25"/>
      <c r="H27" s="25"/>
      <c r="I27" s="25"/>
      <c r="J27" s="26" t="s">
        <v>43</v>
      </c>
      <c r="K27" s="27">
        <v>7</v>
      </c>
      <c r="L27" s="14"/>
    </row>
    <row r="28" spans="1:12" s="4" customFormat="1" ht="13.5" x14ac:dyDescent="0.25">
      <c r="A28" s="47">
        <v>16</v>
      </c>
      <c r="B28" s="54" t="s">
        <v>13</v>
      </c>
      <c r="C28" s="31">
        <v>2</v>
      </c>
      <c r="D28" s="55" t="s">
        <v>64</v>
      </c>
      <c r="E28" s="56">
        <v>10</v>
      </c>
      <c r="F28" s="56">
        <v>10</v>
      </c>
      <c r="G28" s="56">
        <v>0</v>
      </c>
      <c r="H28" s="56">
        <v>0</v>
      </c>
      <c r="I28" s="56">
        <v>0</v>
      </c>
      <c r="J28" s="32">
        <v>1.4285714285714286</v>
      </c>
      <c r="K28" s="32">
        <v>0</v>
      </c>
      <c r="L28" s="14"/>
    </row>
    <row r="29" spans="1:12" s="4" customFormat="1" ht="13.5" x14ac:dyDescent="0.25">
      <c r="A29" s="47">
        <v>17</v>
      </c>
      <c r="B29" s="39" t="s">
        <v>12</v>
      </c>
      <c r="C29" s="31">
        <v>2</v>
      </c>
      <c r="D29" s="31" t="s">
        <v>64</v>
      </c>
      <c r="E29" s="35">
        <v>10</v>
      </c>
      <c r="F29" s="35">
        <v>10</v>
      </c>
      <c r="G29" s="35">
        <v>0</v>
      </c>
      <c r="H29" s="35">
        <v>0</v>
      </c>
      <c r="I29" s="30">
        <v>0</v>
      </c>
      <c r="J29" s="32">
        <v>1.4285714285714286</v>
      </c>
      <c r="K29" s="32">
        <v>0</v>
      </c>
      <c r="L29" s="14"/>
    </row>
    <row r="30" spans="1:12" s="4" customFormat="1" ht="13.5" x14ac:dyDescent="0.25">
      <c r="A30" s="47">
        <v>18</v>
      </c>
      <c r="B30" s="33" t="s">
        <v>14</v>
      </c>
      <c r="C30" s="31">
        <v>4</v>
      </c>
      <c r="D30" s="48" t="s">
        <v>64</v>
      </c>
      <c r="E30" s="35">
        <v>24</v>
      </c>
      <c r="F30" s="35">
        <v>8</v>
      </c>
      <c r="G30" s="35">
        <v>0</v>
      </c>
      <c r="H30" s="35">
        <v>16</v>
      </c>
      <c r="I30" s="49">
        <v>0</v>
      </c>
      <c r="J30" s="37">
        <v>1.1428571428571428</v>
      </c>
      <c r="K30" s="37">
        <v>2.2857142857142856</v>
      </c>
      <c r="L30" s="14"/>
    </row>
    <row r="31" spans="1:12" s="1" customFormat="1" x14ac:dyDescent="0.2">
      <c r="A31" s="47">
        <v>19</v>
      </c>
      <c r="B31" s="33" t="s">
        <v>104</v>
      </c>
      <c r="C31" s="31">
        <v>4</v>
      </c>
      <c r="D31" s="48" t="s">
        <v>63</v>
      </c>
      <c r="E31" s="35">
        <v>27</v>
      </c>
      <c r="F31" s="35">
        <v>12</v>
      </c>
      <c r="G31" s="35">
        <v>5</v>
      </c>
      <c r="H31" s="35">
        <v>10</v>
      </c>
      <c r="I31" s="49">
        <v>0</v>
      </c>
      <c r="J31" s="37">
        <v>1.7142857142857142</v>
      </c>
      <c r="K31" s="37">
        <v>2.1</v>
      </c>
      <c r="L31" s="14"/>
    </row>
    <row r="32" spans="1:12" s="1" customFormat="1" x14ac:dyDescent="0.2">
      <c r="A32" s="50">
        <v>20</v>
      </c>
      <c r="B32" s="39" t="s">
        <v>107</v>
      </c>
      <c r="C32" s="31">
        <v>1</v>
      </c>
      <c r="D32" s="31" t="s">
        <v>64</v>
      </c>
      <c r="E32" s="33">
        <v>12</v>
      </c>
      <c r="F32" s="33">
        <v>4</v>
      </c>
      <c r="G32" s="33">
        <v>4</v>
      </c>
      <c r="H32" s="33">
        <v>4</v>
      </c>
      <c r="I32" s="30">
        <v>0</v>
      </c>
      <c r="J32" s="32">
        <v>0.6</v>
      </c>
      <c r="K32" s="32">
        <v>1.1000000000000001</v>
      </c>
      <c r="L32" s="14"/>
    </row>
    <row r="33" spans="1:12" s="1" customFormat="1" x14ac:dyDescent="0.2">
      <c r="A33" s="50">
        <v>21</v>
      </c>
      <c r="B33" s="39" t="s">
        <v>109</v>
      </c>
      <c r="C33" s="31">
        <v>2</v>
      </c>
      <c r="D33" s="31" t="s">
        <v>63</v>
      </c>
      <c r="E33" s="35">
        <v>27</v>
      </c>
      <c r="F33" s="35">
        <v>12</v>
      </c>
      <c r="G33" s="35">
        <v>5</v>
      </c>
      <c r="H33" s="35">
        <v>10</v>
      </c>
      <c r="I33" s="38">
        <v>0</v>
      </c>
      <c r="J33" s="32">
        <v>1.7142857142857142</v>
      </c>
      <c r="K33" s="32">
        <v>2.1</v>
      </c>
      <c r="L33" s="14"/>
    </row>
    <row r="34" spans="1:12" s="1" customFormat="1" x14ac:dyDescent="0.2">
      <c r="A34" s="50">
        <v>22</v>
      </c>
      <c r="B34" s="39" t="s">
        <v>3</v>
      </c>
      <c r="C34" s="31">
        <v>1</v>
      </c>
      <c r="D34" s="31" t="s">
        <v>64</v>
      </c>
      <c r="E34" s="33">
        <v>12</v>
      </c>
      <c r="F34" s="33">
        <v>0</v>
      </c>
      <c r="G34" s="33">
        <v>0</v>
      </c>
      <c r="H34" s="33">
        <v>12</v>
      </c>
      <c r="I34" s="30">
        <v>0</v>
      </c>
      <c r="J34" s="32">
        <v>0</v>
      </c>
      <c r="K34" s="32">
        <v>1.7</v>
      </c>
      <c r="L34" s="14"/>
    </row>
    <row r="35" spans="1:12" s="1" customFormat="1" x14ac:dyDescent="0.2">
      <c r="A35" s="50">
        <v>23</v>
      </c>
      <c r="B35" s="39" t="s">
        <v>106</v>
      </c>
      <c r="C35" s="31">
        <v>6</v>
      </c>
      <c r="D35" s="31" t="s">
        <v>63</v>
      </c>
      <c r="E35" s="33">
        <v>36</v>
      </c>
      <c r="F35" s="33">
        <v>14</v>
      </c>
      <c r="G35" s="33">
        <v>7</v>
      </c>
      <c r="H35" s="33">
        <v>13</v>
      </c>
      <c r="I35" s="30">
        <v>2</v>
      </c>
      <c r="J35" s="32">
        <v>2</v>
      </c>
      <c r="K35" s="32">
        <v>3.14</v>
      </c>
      <c r="L35" s="14"/>
    </row>
    <row r="36" spans="1:12" s="4" customFormat="1" ht="13.5" x14ac:dyDescent="0.25">
      <c r="A36" s="52"/>
      <c r="B36" s="40" t="s">
        <v>2</v>
      </c>
      <c r="C36" s="41">
        <f>SUM(C28:C35)</f>
        <v>22</v>
      </c>
      <c r="D36" s="42">
        <f>COUNTIF(D28:D35,"e")</f>
        <v>3</v>
      </c>
      <c r="E36" s="41">
        <f t="shared" ref="E36:K36" si="2">SUM(E28:E35)</f>
        <v>158</v>
      </c>
      <c r="F36" s="41">
        <f t="shared" si="2"/>
        <v>70</v>
      </c>
      <c r="G36" s="41">
        <f t="shared" si="2"/>
        <v>21</v>
      </c>
      <c r="H36" s="41">
        <f t="shared" si="2"/>
        <v>65</v>
      </c>
      <c r="I36" s="41">
        <f t="shared" si="2"/>
        <v>2</v>
      </c>
      <c r="J36" s="53">
        <f t="shared" si="2"/>
        <v>10.028571428571428</v>
      </c>
      <c r="K36" s="53">
        <f t="shared" si="2"/>
        <v>12.425714285714285</v>
      </c>
      <c r="L36" s="14"/>
    </row>
    <row r="37" spans="1:12" s="16" customFormat="1" ht="13.5" x14ac:dyDescent="0.25">
      <c r="A37" s="44"/>
      <c r="B37" s="45" t="s">
        <v>24</v>
      </c>
      <c r="C37" s="105"/>
      <c r="D37" s="25"/>
      <c r="E37" s="25"/>
      <c r="F37" s="25"/>
      <c r="G37" s="25"/>
      <c r="H37" s="25"/>
      <c r="I37" s="25"/>
      <c r="J37" s="26" t="s">
        <v>43</v>
      </c>
      <c r="K37" s="27">
        <v>7</v>
      </c>
      <c r="L37" s="15"/>
    </row>
    <row r="38" spans="1:12" s="1" customFormat="1" x14ac:dyDescent="0.2">
      <c r="A38" s="50">
        <v>24</v>
      </c>
      <c r="B38" s="39" t="s">
        <v>116</v>
      </c>
      <c r="C38" s="31">
        <v>2</v>
      </c>
      <c r="D38" s="57" t="s">
        <v>64</v>
      </c>
      <c r="E38" s="58">
        <v>14</v>
      </c>
      <c r="F38" s="58">
        <v>7</v>
      </c>
      <c r="G38" s="58">
        <v>3</v>
      </c>
      <c r="H38" s="58">
        <v>4</v>
      </c>
      <c r="I38" s="59">
        <v>0</v>
      </c>
      <c r="J38" s="32">
        <v>1</v>
      </c>
      <c r="K38" s="32">
        <v>1</v>
      </c>
      <c r="L38" s="14"/>
    </row>
    <row r="39" spans="1:12" s="4" customFormat="1" ht="12.6" customHeight="1" x14ac:dyDescent="0.25">
      <c r="A39" s="58">
        <v>25</v>
      </c>
      <c r="B39" s="33" t="s">
        <v>61</v>
      </c>
      <c r="C39" s="31">
        <v>1</v>
      </c>
      <c r="D39" s="60" t="s">
        <v>64</v>
      </c>
      <c r="E39" s="61">
        <v>10</v>
      </c>
      <c r="F39" s="61">
        <v>10</v>
      </c>
      <c r="G39" s="61">
        <v>0</v>
      </c>
      <c r="H39" s="61">
        <v>0</v>
      </c>
      <c r="I39" s="61">
        <v>0</v>
      </c>
      <c r="J39" s="32">
        <v>1.4</v>
      </c>
      <c r="K39" s="32">
        <v>0</v>
      </c>
      <c r="L39" s="14"/>
    </row>
    <row r="40" spans="1:12" s="4" customFormat="1" ht="12.6" customHeight="1" x14ac:dyDescent="0.25">
      <c r="A40" s="50">
        <v>26</v>
      </c>
      <c r="B40" s="54" t="s">
        <v>11</v>
      </c>
      <c r="C40" s="31">
        <v>1</v>
      </c>
      <c r="D40" s="55" t="s">
        <v>64</v>
      </c>
      <c r="E40" s="56">
        <v>10</v>
      </c>
      <c r="F40" s="56">
        <v>10</v>
      </c>
      <c r="G40" s="56">
        <v>0</v>
      </c>
      <c r="H40" s="56">
        <v>0</v>
      </c>
      <c r="I40" s="56">
        <v>0</v>
      </c>
      <c r="J40" s="32">
        <v>1.4285714285714286</v>
      </c>
      <c r="K40" s="32">
        <v>0</v>
      </c>
      <c r="L40" s="14"/>
    </row>
    <row r="41" spans="1:12" x14ac:dyDescent="0.2">
      <c r="A41" s="62">
        <v>27</v>
      </c>
      <c r="B41" s="33" t="s">
        <v>110</v>
      </c>
      <c r="C41" s="31">
        <v>1</v>
      </c>
      <c r="D41" s="60" t="s">
        <v>64</v>
      </c>
      <c r="E41" s="61">
        <v>10</v>
      </c>
      <c r="F41" s="61">
        <v>10</v>
      </c>
      <c r="G41" s="61">
        <v>0</v>
      </c>
      <c r="H41" s="61">
        <v>0</v>
      </c>
      <c r="I41" s="61">
        <v>0</v>
      </c>
      <c r="J41" s="32">
        <v>1.4285714285714286</v>
      </c>
      <c r="K41" s="32">
        <v>0</v>
      </c>
    </row>
    <row r="42" spans="1:12" x14ac:dyDescent="0.2">
      <c r="A42" s="50">
        <v>28</v>
      </c>
      <c r="B42" s="39" t="s">
        <v>4</v>
      </c>
      <c r="C42" s="31">
        <v>2</v>
      </c>
      <c r="D42" s="31" t="s">
        <v>64</v>
      </c>
      <c r="E42" s="35">
        <v>18</v>
      </c>
      <c r="F42" s="35">
        <v>0</v>
      </c>
      <c r="G42" s="30">
        <v>0</v>
      </c>
      <c r="H42" s="30">
        <v>18</v>
      </c>
      <c r="I42" s="30">
        <v>0</v>
      </c>
      <c r="J42" s="32">
        <v>0</v>
      </c>
      <c r="K42" s="32">
        <v>2.6</v>
      </c>
    </row>
    <row r="43" spans="1:12" ht="12.75" customHeight="1" x14ac:dyDescent="0.2">
      <c r="A43" s="50">
        <v>29</v>
      </c>
      <c r="B43" s="39" t="s">
        <v>108</v>
      </c>
      <c r="C43" s="31">
        <v>5</v>
      </c>
      <c r="D43" s="31" t="s">
        <v>63</v>
      </c>
      <c r="E43" s="33">
        <v>36</v>
      </c>
      <c r="F43" s="33">
        <v>14</v>
      </c>
      <c r="G43" s="33">
        <v>7</v>
      </c>
      <c r="H43" s="33">
        <v>13</v>
      </c>
      <c r="I43" s="30">
        <v>2</v>
      </c>
      <c r="J43" s="32">
        <v>2</v>
      </c>
      <c r="K43" s="32">
        <v>3.1</v>
      </c>
    </row>
    <row r="44" spans="1:12" ht="12.6" customHeight="1" x14ac:dyDescent="0.2">
      <c r="A44" s="50">
        <v>30</v>
      </c>
      <c r="B44" s="63" t="s">
        <v>65</v>
      </c>
      <c r="C44" s="57">
        <v>15</v>
      </c>
      <c r="D44" s="57" t="s">
        <v>63</v>
      </c>
      <c r="E44" s="58">
        <v>0</v>
      </c>
      <c r="F44" s="58">
        <v>0</v>
      </c>
      <c r="G44" s="59">
        <v>0</v>
      </c>
      <c r="H44" s="59">
        <v>0</v>
      </c>
      <c r="I44" s="59">
        <v>0</v>
      </c>
      <c r="J44" s="64">
        <v>0</v>
      </c>
      <c r="K44" s="64">
        <v>0</v>
      </c>
    </row>
    <row r="45" spans="1:12" ht="12.6" customHeight="1" x14ac:dyDescent="0.25">
      <c r="A45" s="65"/>
      <c r="B45" s="40" t="s">
        <v>2</v>
      </c>
      <c r="C45" s="41">
        <f>SUM(C38:C44)</f>
        <v>27</v>
      </c>
      <c r="D45" s="42">
        <f>COUNTIF(D38:D44,"e")</f>
        <v>2</v>
      </c>
      <c r="E45" s="41">
        <f t="shared" ref="E45:K45" si="3">SUM(E38:E44)</f>
        <v>98</v>
      </c>
      <c r="F45" s="41">
        <f t="shared" si="3"/>
        <v>51</v>
      </c>
      <c r="G45" s="41">
        <f t="shared" si="3"/>
        <v>10</v>
      </c>
      <c r="H45" s="41">
        <f t="shared" si="3"/>
        <v>35</v>
      </c>
      <c r="I45" s="41">
        <f t="shared" si="3"/>
        <v>2</v>
      </c>
      <c r="J45" s="53">
        <f t="shared" si="3"/>
        <v>7.2571428571428571</v>
      </c>
      <c r="K45" s="53">
        <f t="shared" si="3"/>
        <v>6.7</v>
      </c>
    </row>
    <row r="46" spans="1:12" ht="12.6" customHeight="1" x14ac:dyDescent="0.25">
      <c r="A46" s="65"/>
      <c r="B46" s="18" t="s">
        <v>25</v>
      </c>
      <c r="C46" s="66">
        <f>C17+C26+C36+C45</f>
        <v>90</v>
      </c>
      <c r="D46" s="67">
        <f>D17+D26+D36+D45</f>
        <v>10</v>
      </c>
      <c r="E46" s="66">
        <f>E17+E26+E36+E45</f>
        <v>540</v>
      </c>
      <c r="F46" s="66">
        <f>F17+F26+F36+F45</f>
        <v>271</v>
      </c>
      <c r="G46" s="67">
        <f t="shared" ref="G46:I46" si="4">G17+G26+G36+G45</f>
        <v>70</v>
      </c>
      <c r="H46" s="66">
        <f>H17+H26+H36+H45</f>
        <v>193</v>
      </c>
      <c r="I46" s="67">
        <f t="shared" si="4"/>
        <v>6</v>
      </c>
      <c r="J46" s="68"/>
      <c r="K46" s="69"/>
    </row>
    <row r="47" spans="1:12" ht="12.6" customHeight="1" x14ac:dyDescent="0.2">
      <c r="A47" s="70"/>
      <c r="B47" s="71" t="s">
        <v>5</v>
      </c>
      <c r="C47" s="106"/>
      <c r="D47" s="72"/>
      <c r="E47" s="73"/>
      <c r="F47" s="74">
        <f>(F46/E46)*100</f>
        <v>50.18518518518519</v>
      </c>
      <c r="G47" s="74">
        <f>(G46/E46)*100</f>
        <v>12.962962962962962</v>
      </c>
      <c r="H47" s="74">
        <f>(H46/E46)*100</f>
        <v>35.74074074074074</v>
      </c>
      <c r="I47" s="74">
        <f>(I46/E46)*100</f>
        <v>1.1111111111111112</v>
      </c>
      <c r="J47" s="75"/>
      <c r="K47" s="75"/>
    </row>
    <row r="48" spans="1:12" ht="12.6" customHeight="1" x14ac:dyDescent="0.2">
      <c r="A48" s="76" t="s">
        <v>57</v>
      </c>
      <c r="B48" s="79" t="s">
        <v>56</v>
      </c>
      <c r="C48" s="107"/>
      <c r="D48" s="78"/>
      <c r="E48" s="78"/>
      <c r="F48" s="78"/>
      <c r="G48" s="78"/>
      <c r="H48" s="78"/>
      <c r="I48" s="78"/>
      <c r="J48" s="78"/>
      <c r="K48" s="78"/>
    </row>
    <row r="49" spans="1:11" ht="12.6" customHeight="1" x14ac:dyDescent="0.2">
      <c r="A49" s="70"/>
      <c r="C49" s="108"/>
      <c r="D49" s="80"/>
      <c r="E49" s="80"/>
      <c r="F49" s="80"/>
      <c r="G49" s="81"/>
      <c r="H49" s="80"/>
      <c r="I49" s="82"/>
      <c r="J49" s="83"/>
      <c r="K49" s="83"/>
    </row>
    <row r="50" spans="1:11" ht="59.25" customHeight="1" x14ac:dyDescent="0.2">
      <c r="A50" s="70"/>
      <c r="B50" s="77"/>
      <c r="C50" s="107"/>
      <c r="D50" s="78"/>
      <c r="E50" s="78"/>
      <c r="F50" s="78"/>
      <c r="G50" s="78"/>
      <c r="H50" s="78"/>
      <c r="I50" s="78"/>
      <c r="J50" s="78"/>
      <c r="K50" s="78"/>
    </row>
    <row r="51" spans="1:11" ht="12.6" customHeight="1" x14ac:dyDescent="0.2">
      <c r="A51" s="84" t="s">
        <v>44</v>
      </c>
      <c r="B51" s="85" t="s">
        <v>76</v>
      </c>
      <c r="C51" s="109"/>
      <c r="D51" s="86"/>
      <c r="E51" s="86"/>
      <c r="F51" s="86"/>
      <c r="G51" s="86"/>
      <c r="H51" s="86"/>
      <c r="I51" s="86"/>
      <c r="J51" s="86"/>
      <c r="K51" s="87"/>
    </row>
    <row r="52" spans="1:11" ht="12.6" customHeight="1" x14ac:dyDescent="0.2">
      <c r="A52" s="88"/>
      <c r="B52" s="89" t="s">
        <v>22</v>
      </c>
      <c r="C52" s="90"/>
      <c r="D52" s="90"/>
      <c r="E52" s="90"/>
      <c r="F52" s="90"/>
      <c r="G52" s="90"/>
      <c r="H52" s="90"/>
      <c r="I52" s="90"/>
      <c r="J52" s="90"/>
      <c r="K52" s="91"/>
    </row>
    <row r="53" spans="1:11" ht="12.6" customHeight="1" x14ac:dyDescent="0.2">
      <c r="A53" s="88">
        <v>14</v>
      </c>
      <c r="B53" s="92" t="s">
        <v>28</v>
      </c>
      <c r="C53" s="31">
        <v>6</v>
      </c>
      <c r="D53" s="31" t="s">
        <v>63</v>
      </c>
      <c r="E53" s="33">
        <v>36</v>
      </c>
      <c r="F53" s="33">
        <v>14</v>
      </c>
      <c r="G53" s="33">
        <v>7</v>
      </c>
      <c r="H53" s="33">
        <v>13</v>
      </c>
      <c r="I53" s="30">
        <v>2</v>
      </c>
      <c r="J53" s="32">
        <v>2</v>
      </c>
      <c r="K53" s="32">
        <v>3.1</v>
      </c>
    </row>
    <row r="54" spans="1:11" ht="12.6" customHeight="1" x14ac:dyDescent="0.2">
      <c r="A54" s="88">
        <v>14</v>
      </c>
      <c r="B54" s="93" t="s">
        <v>29</v>
      </c>
      <c r="C54" s="31">
        <v>6</v>
      </c>
      <c r="D54" s="31" t="s">
        <v>63</v>
      </c>
      <c r="E54" s="33">
        <v>36</v>
      </c>
      <c r="F54" s="33">
        <v>14</v>
      </c>
      <c r="G54" s="33">
        <v>7</v>
      </c>
      <c r="H54" s="33">
        <v>13</v>
      </c>
      <c r="I54" s="30">
        <v>2</v>
      </c>
      <c r="J54" s="32">
        <v>2</v>
      </c>
      <c r="K54" s="32">
        <v>3.1</v>
      </c>
    </row>
    <row r="55" spans="1:11" ht="12.6" customHeight="1" x14ac:dyDescent="0.2">
      <c r="A55" s="88">
        <v>14</v>
      </c>
      <c r="B55" s="93" t="s">
        <v>45</v>
      </c>
      <c r="C55" s="31">
        <v>6</v>
      </c>
      <c r="D55" s="31" t="s">
        <v>63</v>
      </c>
      <c r="E55" s="33">
        <v>36</v>
      </c>
      <c r="F55" s="33">
        <v>14</v>
      </c>
      <c r="G55" s="33">
        <v>7</v>
      </c>
      <c r="H55" s="33">
        <v>13</v>
      </c>
      <c r="I55" s="30">
        <v>2</v>
      </c>
      <c r="J55" s="32">
        <v>2</v>
      </c>
      <c r="K55" s="32">
        <v>3.1</v>
      </c>
    </row>
    <row r="56" spans="1:11" ht="12.6" customHeight="1" x14ac:dyDescent="0.2">
      <c r="A56" s="88">
        <v>14</v>
      </c>
      <c r="B56" s="93" t="s">
        <v>46</v>
      </c>
      <c r="C56" s="31">
        <v>6</v>
      </c>
      <c r="D56" s="31" t="s">
        <v>63</v>
      </c>
      <c r="E56" s="33">
        <v>36</v>
      </c>
      <c r="F56" s="33">
        <v>14</v>
      </c>
      <c r="G56" s="33">
        <v>7</v>
      </c>
      <c r="H56" s="33">
        <v>13</v>
      </c>
      <c r="I56" s="30">
        <v>2</v>
      </c>
      <c r="J56" s="32">
        <v>2</v>
      </c>
      <c r="K56" s="32">
        <v>3.1</v>
      </c>
    </row>
    <row r="57" spans="1:11" ht="12.6" customHeight="1" x14ac:dyDescent="0.2">
      <c r="A57" s="88">
        <v>14</v>
      </c>
      <c r="B57" s="93" t="s">
        <v>58</v>
      </c>
      <c r="C57" s="31">
        <v>6</v>
      </c>
      <c r="D57" s="31" t="s">
        <v>63</v>
      </c>
      <c r="E57" s="33">
        <v>36</v>
      </c>
      <c r="F57" s="33">
        <v>14</v>
      </c>
      <c r="G57" s="33">
        <v>7</v>
      </c>
      <c r="H57" s="33">
        <v>13</v>
      </c>
      <c r="I57" s="30">
        <v>2</v>
      </c>
      <c r="J57" s="32">
        <v>2</v>
      </c>
      <c r="K57" s="32">
        <v>3.1</v>
      </c>
    </row>
    <row r="58" spans="1:11" ht="12.6" customHeight="1" x14ac:dyDescent="0.2">
      <c r="A58" s="88">
        <v>14</v>
      </c>
      <c r="B58" s="94" t="s">
        <v>47</v>
      </c>
      <c r="C58" s="31">
        <v>6</v>
      </c>
      <c r="D58" s="31" t="s">
        <v>63</v>
      </c>
      <c r="E58" s="33">
        <v>36</v>
      </c>
      <c r="F58" s="33">
        <v>14</v>
      </c>
      <c r="G58" s="33">
        <v>7</v>
      </c>
      <c r="H58" s="33">
        <v>13</v>
      </c>
      <c r="I58" s="30">
        <v>2</v>
      </c>
      <c r="J58" s="32">
        <v>2</v>
      </c>
      <c r="K58" s="32">
        <v>3.1</v>
      </c>
    </row>
    <row r="59" spans="1:11" ht="12.6" customHeight="1" x14ac:dyDescent="0.2">
      <c r="A59" s="88">
        <v>14</v>
      </c>
      <c r="B59" s="94" t="s">
        <v>48</v>
      </c>
      <c r="C59" s="31">
        <v>6</v>
      </c>
      <c r="D59" s="31" t="s">
        <v>63</v>
      </c>
      <c r="E59" s="33">
        <v>36</v>
      </c>
      <c r="F59" s="33">
        <v>14</v>
      </c>
      <c r="G59" s="33">
        <v>7</v>
      </c>
      <c r="H59" s="33">
        <v>13</v>
      </c>
      <c r="I59" s="30">
        <v>2</v>
      </c>
      <c r="J59" s="32">
        <v>2</v>
      </c>
      <c r="K59" s="32">
        <v>3.1</v>
      </c>
    </row>
    <row r="60" spans="1:11" ht="12.6" customHeight="1" x14ac:dyDescent="0.2">
      <c r="A60" s="88">
        <v>14</v>
      </c>
      <c r="B60" s="94" t="s">
        <v>66</v>
      </c>
      <c r="C60" s="31">
        <v>6</v>
      </c>
      <c r="D60" s="31" t="s">
        <v>63</v>
      </c>
      <c r="E60" s="33">
        <v>36</v>
      </c>
      <c r="F60" s="33">
        <v>14</v>
      </c>
      <c r="G60" s="33">
        <v>7</v>
      </c>
      <c r="H60" s="33">
        <v>13</v>
      </c>
      <c r="I60" s="30">
        <v>2</v>
      </c>
      <c r="J60" s="32">
        <v>2</v>
      </c>
      <c r="K60" s="32">
        <v>3.1</v>
      </c>
    </row>
    <row r="61" spans="1:11" ht="12.6" customHeight="1" x14ac:dyDescent="0.2">
      <c r="A61" s="88">
        <v>14</v>
      </c>
      <c r="B61" s="94" t="s">
        <v>67</v>
      </c>
      <c r="C61" s="31">
        <v>6</v>
      </c>
      <c r="D61" s="31" t="s">
        <v>63</v>
      </c>
      <c r="E61" s="33">
        <v>36</v>
      </c>
      <c r="F61" s="33">
        <v>14</v>
      </c>
      <c r="G61" s="33">
        <v>7</v>
      </c>
      <c r="H61" s="33">
        <v>13</v>
      </c>
      <c r="I61" s="30">
        <v>2</v>
      </c>
      <c r="J61" s="32">
        <v>2</v>
      </c>
      <c r="K61" s="32">
        <v>3.1</v>
      </c>
    </row>
    <row r="62" spans="1:11" ht="12.6" customHeight="1" x14ac:dyDescent="0.2">
      <c r="A62" s="58"/>
      <c r="B62" s="89" t="s">
        <v>23</v>
      </c>
      <c r="C62" s="90"/>
      <c r="D62" s="90"/>
      <c r="E62" s="90"/>
      <c r="F62" s="90"/>
      <c r="G62" s="90"/>
      <c r="H62" s="90"/>
      <c r="I62" s="90"/>
      <c r="J62" s="90"/>
      <c r="K62" s="91"/>
    </row>
    <row r="63" spans="1:11" ht="12.6" customHeight="1" x14ac:dyDescent="0.2">
      <c r="A63" s="58">
        <v>23</v>
      </c>
      <c r="B63" s="95" t="s">
        <v>30</v>
      </c>
      <c r="C63" s="31">
        <v>6</v>
      </c>
      <c r="D63" s="31" t="s">
        <v>63</v>
      </c>
      <c r="E63" s="33">
        <v>36</v>
      </c>
      <c r="F63" s="33">
        <v>14</v>
      </c>
      <c r="G63" s="33">
        <v>7</v>
      </c>
      <c r="H63" s="33">
        <v>13</v>
      </c>
      <c r="I63" s="30">
        <v>2</v>
      </c>
      <c r="J63" s="32">
        <v>2</v>
      </c>
      <c r="K63" s="32">
        <v>3.1</v>
      </c>
    </row>
    <row r="64" spans="1:11" ht="12.6" customHeight="1" x14ac:dyDescent="0.2">
      <c r="A64" s="58">
        <v>23</v>
      </c>
      <c r="B64" s="95" t="s">
        <v>31</v>
      </c>
      <c r="C64" s="31">
        <v>6</v>
      </c>
      <c r="D64" s="31" t="s">
        <v>63</v>
      </c>
      <c r="E64" s="33">
        <v>36</v>
      </c>
      <c r="F64" s="33">
        <v>14</v>
      </c>
      <c r="G64" s="33">
        <v>7</v>
      </c>
      <c r="H64" s="33">
        <v>13</v>
      </c>
      <c r="I64" s="30">
        <v>2</v>
      </c>
      <c r="J64" s="32">
        <v>2</v>
      </c>
      <c r="K64" s="32">
        <v>3.1</v>
      </c>
    </row>
    <row r="65" spans="1:12" ht="12.6" customHeight="1" x14ac:dyDescent="0.2">
      <c r="A65" s="58">
        <v>23</v>
      </c>
      <c r="B65" s="95" t="s">
        <v>49</v>
      </c>
      <c r="C65" s="31">
        <v>6</v>
      </c>
      <c r="D65" s="31" t="s">
        <v>63</v>
      </c>
      <c r="E65" s="33">
        <v>36</v>
      </c>
      <c r="F65" s="33">
        <v>14</v>
      </c>
      <c r="G65" s="33">
        <v>7</v>
      </c>
      <c r="H65" s="33">
        <v>13</v>
      </c>
      <c r="I65" s="30">
        <v>2</v>
      </c>
      <c r="J65" s="32">
        <v>2</v>
      </c>
      <c r="K65" s="32">
        <v>3.1</v>
      </c>
    </row>
    <row r="66" spans="1:12" ht="12.6" customHeight="1" x14ac:dyDescent="0.2">
      <c r="A66" s="58">
        <v>23</v>
      </c>
      <c r="B66" s="96" t="s">
        <v>50</v>
      </c>
      <c r="C66" s="31">
        <v>6</v>
      </c>
      <c r="D66" s="31" t="s">
        <v>63</v>
      </c>
      <c r="E66" s="33">
        <v>36</v>
      </c>
      <c r="F66" s="33">
        <v>14</v>
      </c>
      <c r="G66" s="33">
        <v>7</v>
      </c>
      <c r="H66" s="33">
        <v>13</v>
      </c>
      <c r="I66" s="30">
        <v>2</v>
      </c>
      <c r="J66" s="32">
        <v>2</v>
      </c>
      <c r="K66" s="32">
        <v>3.1</v>
      </c>
    </row>
    <row r="67" spans="1:12" ht="12.6" customHeight="1" x14ac:dyDescent="0.2">
      <c r="A67" s="58">
        <v>23</v>
      </c>
      <c r="B67" s="96" t="s">
        <v>59</v>
      </c>
      <c r="C67" s="31">
        <v>6</v>
      </c>
      <c r="D67" s="31" t="s">
        <v>63</v>
      </c>
      <c r="E67" s="33">
        <v>36</v>
      </c>
      <c r="F67" s="33">
        <v>14</v>
      </c>
      <c r="G67" s="33">
        <v>7</v>
      </c>
      <c r="H67" s="33">
        <v>13</v>
      </c>
      <c r="I67" s="30">
        <v>2</v>
      </c>
      <c r="J67" s="32">
        <v>2</v>
      </c>
      <c r="K67" s="32">
        <v>3.1</v>
      </c>
    </row>
    <row r="68" spans="1:12" ht="12.6" customHeight="1" x14ac:dyDescent="0.2">
      <c r="A68" s="58">
        <v>23</v>
      </c>
      <c r="B68" s="95" t="s">
        <v>51</v>
      </c>
      <c r="C68" s="31">
        <v>6</v>
      </c>
      <c r="D68" s="31" t="s">
        <v>63</v>
      </c>
      <c r="E68" s="33">
        <v>36</v>
      </c>
      <c r="F68" s="33">
        <v>14</v>
      </c>
      <c r="G68" s="33">
        <v>7</v>
      </c>
      <c r="H68" s="33">
        <v>13</v>
      </c>
      <c r="I68" s="30">
        <v>2</v>
      </c>
      <c r="J68" s="32">
        <v>2</v>
      </c>
      <c r="K68" s="32">
        <v>3.1</v>
      </c>
    </row>
    <row r="69" spans="1:12" ht="12.6" customHeight="1" x14ac:dyDescent="0.2">
      <c r="A69" s="58">
        <v>23</v>
      </c>
      <c r="B69" s="96" t="s">
        <v>78</v>
      </c>
      <c r="C69" s="31">
        <v>6</v>
      </c>
      <c r="D69" s="31" t="s">
        <v>63</v>
      </c>
      <c r="E69" s="33">
        <v>36</v>
      </c>
      <c r="F69" s="33">
        <v>14</v>
      </c>
      <c r="G69" s="33">
        <v>7</v>
      </c>
      <c r="H69" s="33">
        <v>13</v>
      </c>
      <c r="I69" s="30">
        <v>2</v>
      </c>
      <c r="J69" s="32">
        <v>2</v>
      </c>
      <c r="K69" s="32">
        <v>3.1</v>
      </c>
    </row>
    <row r="70" spans="1:12" ht="12.6" customHeight="1" x14ac:dyDescent="0.2">
      <c r="A70" s="58">
        <v>23</v>
      </c>
      <c r="B70" s="94" t="s">
        <v>68</v>
      </c>
      <c r="C70" s="31">
        <v>6</v>
      </c>
      <c r="D70" s="31" t="s">
        <v>63</v>
      </c>
      <c r="E70" s="33">
        <v>36</v>
      </c>
      <c r="F70" s="33">
        <v>14</v>
      </c>
      <c r="G70" s="33">
        <v>7</v>
      </c>
      <c r="H70" s="33">
        <v>13</v>
      </c>
      <c r="I70" s="30">
        <v>2</v>
      </c>
      <c r="J70" s="32">
        <v>2</v>
      </c>
      <c r="K70" s="32">
        <v>3.1</v>
      </c>
    </row>
    <row r="71" spans="1:12" s="13" customFormat="1" ht="12.6" customHeight="1" x14ac:dyDescent="0.2">
      <c r="A71" s="58">
        <v>23</v>
      </c>
      <c r="B71" s="94" t="s">
        <v>69</v>
      </c>
      <c r="C71" s="31">
        <v>6</v>
      </c>
      <c r="D71" s="31" t="s">
        <v>63</v>
      </c>
      <c r="E71" s="33">
        <v>36</v>
      </c>
      <c r="F71" s="33">
        <v>14</v>
      </c>
      <c r="G71" s="33">
        <v>7</v>
      </c>
      <c r="H71" s="33">
        <v>13</v>
      </c>
      <c r="I71" s="30">
        <v>2</v>
      </c>
      <c r="J71" s="32">
        <v>2</v>
      </c>
      <c r="K71" s="32">
        <v>3.1</v>
      </c>
      <c r="L71" s="14"/>
    </row>
    <row r="72" spans="1:12" s="13" customFormat="1" ht="12.6" customHeight="1" x14ac:dyDescent="0.2">
      <c r="A72" s="58"/>
      <c r="B72" s="89" t="s">
        <v>24</v>
      </c>
      <c r="C72" s="90"/>
      <c r="D72" s="90"/>
      <c r="E72" s="90"/>
      <c r="F72" s="90"/>
      <c r="G72" s="90"/>
      <c r="H72" s="90"/>
      <c r="I72" s="90"/>
      <c r="J72" s="90"/>
      <c r="K72" s="91"/>
      <c r="L72" s="14"/>
    </row>
    <row r="73" spans="1:12" s="13" customFormat="1" ht="12.6" customHeight="1" x14ac:dyDescent="0.2">
      <c r="A73" s="58">
        <v>29</v>
      </c>
      <c r="B73" s="95" t="s">
        <v>32</v>
      </c>
      <c r="C73" s="31">
        <v>6</v>
      </c>
      <c r="D73" s="31" t="s">
        <v>63</v>
      </c>
      <c r="E73" s="33">
        <v>36</v>
      </c>
      <c r="F73" s="33">
        <v>14</v>
      </c>
      <c r="G73" s="33">
        <v>7</v>
      </c>
      <c r="H73" s="33">
        <v>13</v>
      </c>
      <c r="I73" s="30">
        <v>2</v>
      </c>
      <c r="J73" s="32">
        <v>2</v>
      </c>
      <c r="K73" s="32">
        <v>3.1</v>
      </c>
      <c r="L73" s="14"/>
    </row>
    <row r="74" spans="1:12" ht="12.6" customHeight="1" x14ac:dyDescent="0.2">
      <c r="A74" s="58">
        <v>29</v>
      </c>
      <c r="B74" s="95" t="s">
        <v>33</v>
      </c>
      <c r="C74" s="31">
        <v>6</v>
      </c>
      <c r="D74" s="31" t="s">
        <v>63</v>
      </c>
      <c r="E74" s="33">
        <v>36</v>
      </c>
      <c r="F74" s="33">
        <v>14</v>
      </c>
      <c r="G74" s="33">
        <v>7</v>
      </c>
      <c r="H74" s="33">
        <v>13</v>
      </c>
      <c r="I74" s="30">
        <v>2</v>
      </c>
      <c r="J74" s="32">
        <v>2</v>
      </c>
      <c r="K74" s="32">
        <v>3.1</v>
      </c>
    </row>
    <row r="75" spans="1:12" ht="12.6" customHeight="1" x14ac:dyDescent="0.2">
      <c r="A75" s="58">
        <v>29</v>
      </c>
      <c r="B75" s="96" t="s">
        <v>52</v>
      </c>
      <c r="C75" s="31">
        <v>6</v>
      </c>
      <c r="D75" s="31" t="s">
        <v>63</v>
      </c>
      <c r="E75" s="33">
        <v>36</v>
      </c>
      <c r="F75" s="33">
        <v>14</v>
      </c>
      <c r="G75" s="33">
        <v>7</v>
      </c>
      <c r="H75" s="33">
        <v>13</v>
      </c>
      <c r="I75" s="30">
        <v>2</v>
      </c>
      <c r="J75" s="32">
        <v>2</v>
      </c>
      <c r="K75" s="32">
        <v>3.1</v>
      </c>
    </row>
    <row r="76" spans="1:12" ht="12.6" customHeight="1" x14ac:dyDescent="0.2">
      <c r="A76" s="58">
        <v>29</v>
      </c>
      <c r="B76" s="95" t="s">
        <v>53</v>
      </c>
      <c r="C76" s="31">
        <v>6</v>
      </c>
      <c r="D76" s="31" t="s">
        <v>63</v>
      </c>
      <c r="E76" s="33">
        <v>36</v>
      </c>
      <c r="F76" s="33">
        <v>14</v>
      </c>
      <c r="G76" s="33">
        <v>7</v>
      </c>
      <c r="H76" s="33">
        <v>13</v>
      </c>
      <c r="I76" s="30">
        <v>2</v>
      </c>
      <c r="J76" s="32">
        <v>2</v>
      </c>
      <c r="K76" s="32">
        <v>3.1</v>
      </c>
    </row>
    <row r="77" spans="1:12" ht="12.6" customHeight="1" x14ac:dyDescent="0.2">
      <c r="A77" s="58">
        <v>29</v>
      </c>
      <c r="B77" s="95" t="s">
        <v>60</v>
      </c>
      <c r="C77" s="31">
        <v>6</v>
      </c>
      <c r="D77" s="31" t="s">
        <v>63</v>
      </c>
      <c r="E77" s="33">
        <v>36</v>
      </c>
      <c r="F77" s="33">
        <v>14</v>
      </c>
      <c r="G77" s="33">
        <v>7</v>
      </c>
      <c r="H77" s="33">
        <v>13</v>
      </c>
      <c r="I77" s="30">
        <v>2</v>
      </c>
      <c r="J77" s="32">
        <v>2</v>
      </c>
      <c r="K77" s="32">
        <v>3.1</v>
      </c>
    </row>
    <row r="78" spans="1:12" ht="12.6" customHeight="1" x14ac:dyDescent="0.2">
      <c r="A78" s="58">
        <v>29</v>
      </c>
      <c r="B78" s="95" t="s">
        <v>54</v>
      </c>
      <c r="C78" s="31">
        <v>6</v>
      </c>
      <c r="D78" s="31" t="s">
        <v>63</v>
      </c>
      <c r="E78" s="33">
        <v>36</v>
      </c>
      <c r="F78" s="33">
        <v>14</v>
      </c>
      <c r="G78" s="33">
        <v>7</v>
      </c>
      <c r="H78" s="33">
        <v>13</v>
      </c>
      <c r="I78" s="30">
        <v>2</v>
      </c>
      <c r="J78" s="32">
        <v>2</v>
      </c>
      <c r="K78" s="32">
        <v>3.1</v>
      </c>
    </row>
    <row r="79" spans="1:12" ht="12.6" customHeight="1" x14ac:dyDescent="0.2">
      <c r="A79" s="58">
        <v>29</v>
      </c>
      <c r="B79" s="95" t="s">
        <v>55</v>
      </c>
      <c r="C79" s="31">
        <v>6</v>
      </c>
      <c r="D79" s="31" t="s">
        <v>63</v>
      </c>
      <c r="E79" s="33">
        <v>36</v>
      </c>
      <c r="F79" s="33">
        <v>14</v>
      </c>
      <c r="G79" s="33">
        <v>7</v>
      </c>
      <c r="H79" s="33">
        <v>13</v>
      </c>
      <c r="I79" s="30">
        <v>2</v>
      </c>
      <c r="J79" s="32">
        <v>2</v>
      </c>
      <c r="K79" s="32">
        <v>3.1</v>
      </c>
    </row>
    <row r="80" spans="1:12" ht="12.6" customHeight="1" x14ac:dyDescent="0.2">
      <c r="A80" s="58">
        <v>29</v>
      </c>
      <c r="B80" s="94" t="s">
        <v>70</v>
      </c>
      <c r="C80" s="31">
        <v>6</v>
      </c>
      <c r="D80" s="31" t="s">
        <v>63</v>
      </c>
      <c r="E80" s="33">
        <v>36</v>
      </c>
      <c r="F80" s="33">
        <v>14</v>
      </c>
      <c r="G80" s="33">
        <v>7</v>
      </c>
      <c r="H80" s="33">
        <v>13</v>
      </c>
      <c r="I80" s="30">
        <v>2</v>
      </c>
      <c r="J80" s="32">
        <v>2</v>
      </c>
      <c r="K80" s="32">
        <v>3.1</v>
      </c>
    </row>
    <row r="81" spans="1:12" ht="12.6" customHeight="1" x14ac:dyDescent="0.2">
      <c r="A81" s="58">
        <v>29</v>
      </c>
      <c r="B81" s="94" t="s">
        <v>71</v>
      </c>
      <c r="C81" s="31">
        <v>6</v>
      </c>
      <c r="D81" s="31" t="s">
        <v>63</v>
      </c>
      <c r="E81" s="33">
        <v>36</v>
      </c>
      <c r="F81" s="33">
        <v>14</v>
      </c>
      <c r="G81" s="33">
        <v>7</v>
      </c>
      <c r="H81" s="33">
        <v>13</v>
      </c>
      <c r="I81" s="30">
        <v>2</v>
      </c>
      <c r="J81" s="32">
        <v>2</v>
      </c>
      <c r="K81" s="32">
        <v>3.1</v>
      </c>
    </row>
    <row r="82" spans="1:12" ht="12.6" customHeight="1" x14ac:dyDescent="0.2">
      <c r="A82" s="70"/>
      <c r="B82" s="97"/>
      <c r="C82" s="110"/>
      <c r="D82" s="97"/>
      <c r="E82" s="97"/>
      <c r="F82" s="97"/>
      <c r="G82" s="97"/>
      <c r="H82" s="97"/>
      <c r="I82" s="97"/>
      <c r="J82" s="97"/>
      <c r="K82" s="97"/>
    </row>
    <row r="83" spans="1:12" ht="12.6" customHeight="1" x14ac:dyDescent="0.2">
      <c r="A83" s="84" t="s">
        <v>44</v>
      </c>
      <c r="B83" s="85" t="s">
        <v>79</v>
      </c>
      <c r="C83" s="109"/>
      <c r="D83" s="86"/>
      <c r="E83" s="86"/>
      <c r="F83" s="86"/>
      <c r="G83" s="86"/>
      <c r="H83" s="86"/>
      <c r="I83" s="86"/>
      <c r="J83" s="86"/>
      <c r="K83" s="87"/>
    </row>
    <row r="84" spans="1:12" s="13" customFormat="1" ht="12.6" customHeight="1" x14ac:dyDescent="0.2">
      <c r="A84" s="88"/>
      <c r="B84" s="89" t="s">
        <v>21</v>
      </c>
      <c r="C84" s="90"/>
      <c r="D84" s="90"/>
      <c r="E84" s="90"/>
      <c r="F84" s="90"/>
      <c r="G84" s="90"/>
      <c r="H84" s="90"/>
      <c r="I84" s="90"/>
      <c r="J84" s="90"/>
      <c r="K84" s="91"/>
      <c r="L84" s="14"/>
    </row>
    <row r="85" spans="1:12" s="13" customFormat="1" ht="12.6" customHeight="1" x14ac:dyDescent="0.2">
      <c r="A85" s="84" t="s">
        <v>44</v>
      </c>
      <c r="B85" s="85" t="s">
        <v>80</v>
      </c>
      <c r="C85" s="109"/>
      <c r="D85" s="86"/>
      <c r="E85" s="86"/>
      <c r="F85" s="86"/>
      <c r="G85" s="86"/>
      <c r="H85" s="86"/>
      <c r="I85" s="86"/>
      <c r="J85" s="86"/>
      <c r="K85" s="87"/>
      <c r="L85" s="14"/>
    </row>
    <row r="86" spans="1:12" ht="12.6" customHeight="1" x14ac:dyDescent="0.2">
      <c r="A86" s="58">
        <v>3</v>
      </c>
      <c r="B86" s="98" t="s">
        <v>81</v>
      </c>
      <c r="C86" s="31">
        <v>1</v>
      </c>
      <c r="D86" s="31" t="s">
        <v>64</v>
      </c>
      <c r="E86" s="33">
        <v>15</v>
      </c>
      <c r="F86" s="33">
        <v>0</v>
      </c>
      <c r="G86" s="33">
        <v>0</v>
      </c>
      <c r="H86" s="33">
        <v>15</v>
      </c>
      <c r="I86" s="30">
        <v>0</v>
      </c>
      <c r="J86" s="32">
        <v>0</v>
      </c>
      <c r="K86" s="32">
        <v>2.1428571428571401</v>
      </c>
    </row>
    <row r="87" spans="1:12" ht="12.6" customHeight="1" x14ac:dyDescent="0.2">
      <c r="A87" s="58">
        <v>3</v>
      </c>
      <c r="B87" s="99" t="s">
        <v>82</v>
      </c>
      <c r="C87" s="31">
        <v>1</v>
      </c>
      <c r="D87" s="31" t="s">
        <v>64</v>
      </c>
      <c r="E87" s="33">
        <v>15</v>
      </c>
      <c r="F87" s="33">
        <v>0</v>
      </c>
      <c r="G87" s="33">
        <v>0</v>
      </c>
      <c r="H87" s="33">
        <v>15</v>
      </c>
      <c r="I87" s="30">
        <v>0</v>
      </c>
      <c r="J87" s="32">
        <v>0</v>
      </c>
      <c r="K87" s="32">
        <v>2.1428571428571401</v>
      </c>
    </row>
    <row r="88" spans="1:12" ht="12.6" customHeight="1" x14ac:dyDescent="0.2">
      <c r="A88" s="58">
        <v>3</v>
      </c>
      <c r="B88" s="99" t="s">
        <v>83</v>
      </c>
      <c r="C88" s="31">
        <v>1</v>
      </c>
      <c r="D88" s="31" t="s">
        <v>64</v>
      </c>
      <c r="E88" s="33">
        <v>15</v>
      </c>
      <c r="F88" s="33">
        <v>0</v>
      </c>
      <c r="G88" s="33">
        <v>0</v>
      </c>
      <c r="H88" s="33">
        <v>15</v>
      </c>
      <c r="I88" s="30">
        <v>0</v>
      </c>
      <c r="J88" s="32">
        <v>0</v>
      </c>
      <c r="K88" s="32">
        <v>2.1428571428571401</v>
      </c>
    </row>
    <row r="89" spans="1:12" ht="12.6" customHeight="1" x14ac:dyDescent="0.2">
      <c r="A89" s="58">
        <v>3</v>
      </c>
      <c r="B89" s="99" t="s">
        <v>84</v>
      </c>
      <c r="C89" s="31">
        <v>1</v>
      </c>
      <c r="D89" s="31" t="s">
        <v>64</v>
      </c>
      <c r="E89" s="33">
        <v>15</v>
      </c>
      <c r="F89" s="33">
        <v>0</v>
      </c>
      <c r="G89" s="33">
        <v>0</v>
      </c>
      <c r="H89" s="33">
        <v>15</v>
      </c>
      <c r="I89" s="30">
        <v>0</v>
      </c>
      <c r="J89" s="32">
        <v>0</v>
      </c>
      <c r="K89" s="32">
        <v>2.1428571428571401</v>
      </c>
    </row>
    <row r="90" spans="1:12" ht="12.6" customHeight="1" x14ac:dyDescent="0.2">
      <c r="A90" s="84" t="s">
        <v>44</v>
      </c>
      <c r="B90" s="85" t="s">
        <v>85</v>
      </c>
      <c r="C90" s="109"/>
      <c r="D90" s="86"/>
      <c r="E90" s="86"/>
      <c r="F90" s="86"/>
      <c r="G90" s="86"/>
      <c r="H90" s="86"/>
      <c r="I90" s="86"/>
      <c r="J90" s="86"/>
      <c r="K90" s="87"/>
    </row>
    <row r="91" spans="1:12" ht="12.6" customHeight="1" x14ac:dyDescent="0.2">
      <c r="A91" s="93">
        <v>8</v>
      </c>
      <c r="B91" s="96" t="s">
        <v>41</v>
      </c>
      <c r="C91" s="31">
        <v>1</v>
      </c>
      <c r="D91" s="31" t="s">
        <v>64</v>
      </c>
      <c r="E91" s="35">
        <v>10</v>
      </c>
      <c r="F91" s="35">
        <v>10</v>
      </c>
      <c r="G91" s="35">
        <v>0</v>
      </c>
      <c r="H91" s="35">
        <v>0</v>
      </c>
      <c r="I91" s="30">
        <v>0</v>
      </c>
      <c r="J91" s="32">
        <v>1.4285714285714286</v>
      </c>
      <c r="K91" s="32">
        <v>0</v>
      </c>
    </row>
    <row r="92" spans="1:12" x14ac:dyDescent="0.2">
      <c r="A92" s="93">
        <v>8</v>
      </c>
      <c r="B92" s="96" t="s">
        <v>42</v>
      </c>
      <c r="C92" s="31">
        <v>1</v>
      </c>
      <c r="D92" s="31" t="s">
        <v>64</v>
      </c>
      <c r="E92" s="35">
        <v>10</v>
      </c>
      <c r="F92" s="35">
        <v>10</v>
      </c>
      <c r="G92" s="35">
        <v>0</v>
      </c>
      <c r="H92" s="35">
        <v>0</v>
      </c>
      <c r="I92" s="30">
        <v>0</v>
      </c>
      <c r="J92" s="32">
        <v>1.4285714285714286</v>
      </c>
      <c r="K92" s="32">
        <v>0</v>
      </c>
    </row>
    <row r="93" spans="1:12" x14ac:dyDescent="0.2">
      <c r="A93" s="93">
        <v>8</v>
      </c>
      <c r="B93" s="96" t="s">
        <v>40</v>
      </c>
      <c r="C93" s="31">
        <v>1</v>
      </c>
      <c r="D93" s="31" t="s">
        <v>64</v>
      </c>
      <c r="E93" s="35">
        <v>10</v>
      </c>
      <c r="F93" s="35">
        <v>10</v>
      </c>
      <c r="G93" s="35">
        <v>0</v>
      </c>
      <c r="H93" s="35">
        <v>0</v>
      </c>
      <c r="I93" s="30">
        <v>0</v>
      </c>
      <c r="J93" s="32">
        <v>1.4285714285714286</v>
      </c>
      <c r="K93" s="32">
        <v>0</v>
      </c>
    </row>
    <row r="94" spans="1:12" x14ac:dyDescent="0.2">
      <c r="A94" s="93">
        <v>8</v>
      </c>
      <c r="B94" s="96" t="s">
        <v>86</v>
      </c>
      <c r="C94" s="31">
        <v>1</v>
      </c>
      <c r="D94" s="31" t="s">
        <v>64</v>
      </c>
      <c r="E94" s="35">
        <v>10</v>
      </c>
      <c r="F94" s="35">
        <v>10</v>
      </c>
      <c r="G94" s="35">
        <v>0</v>
      </c>
      <c r="H94" s="35">
        <v>0</v>
      </c>
      <c r="I94" s="30">
        <v>0</v>
      </c>
      <c r="J94" s="32">
        <v>1.4285714285714286</v>
      </c>
      <c r="K94" s="32">
        <v>0</v>
      </c>
    </row>
    <row r="95" spans="1:12" x14ac:dyDescent="0.2">
      <c r="A95" s="100"/>
      <c r="B95" s="101" t="s">
        <v>22</v>
      </c>
      <c r="C95" s="90"/>
      <c r="D95" s="90"/>
      <c r="E95" s="90"/>
      <c r="F95" s="90"/>
      <c r="G95" s="90"/>
      <c r="H95" s="90"/>
      <c r="I95" s="90"/>
      <c r="J95" s="90"/>
      <c r="K95" s="91"/>
    </row>
    <row r="96" spans="1:12" x14ac:dyDescent="0.2">
      <c r="A96" s="84" t="s">
        <v>44</v>
      </c>
      <c r="B96" s="85" t="s">
        <v>87</v>
      </c>
      <c r="C96" s="109"/>
      <c r="D96" s="86"/>
      <c r="E96" s="86"/>
      <c r="F96" s="86"/>
      <c r="G96" s="86"/>
      <c r="H96" s="86"/>
      <c r="I96" s="86"/>
      <c r="J96" s="86"/>
      <c r="K96" s="87"/>
    </row>
    <row r="97" spans="1:11" x14ac:dyDescent="0.2">
      <c r="A97" s="93">
        <v>10</v>
      </c>
      <c r="B97" s="96" t="s">
        <v>38</v>
      </c>
      <c r="C97" s="31">
        <v>2</v>
      </c>
      <c r="D97" s="31" t="s">
        <v>64</v>
      </c>
      <c r="E97" s="35">
        <v>14</v>
      </c>
      <c r="F97" s="35">
        <v>7</v>
      </c>
      <c r="G97" s="35">
        <v>3</v>
      </c>
      <c r="H97" s="35">
        <v>4</v>
      </c>
      <c r="I97" s="30">
        <v>0</v>
      </c>
      <c r="J97" s="32">
        <v>1</v>
      </c>
      <c r="K97" s="32">
        <v>1</v>
      </c>
    </row>
    <row r="98" spans="1:11" x14ac:dyDescent="0.2">
      <c r="A98" s="93">
        <v>10</v>
      </c>
      <c r="B98" s="96" t="s">
        <v>27</v>
      </c>
      <c r="C98" s="31">
        <v>2</v>
      </c>
      <c r="D98" s="31" t="s">
        <v>64</v>
      </c>
      <c r="E98" s="35">
        <v>14</v>
      </c>
      <c r="F98" s="35">
        <v>7</v>
      </c>
      <c r="G98" s="35">
        <v>3</v>
      </c>
      <c r="H98" s="35">
        <v>4</v>
      </c>
      <c r="I98" s="30">
        <v>0</v>
      </c>
      <c r="J98" s="32">
        <v>1</v>
      </c>
      <c r="K98" s="32">
        <v>1</v>
      </c>
    </row>
    <row r="99" spans="1:11" x14ac:dyDescent="0.2">
      <c r="A99" s="93">
        <v>10</v>
      </c>
      <c r="B99" s="96" t="s">
        <v>88</v>
      </c>
      <c r="C99" s="31">
        <v>2</v>
      </c>
      <c r="D99" s="31" t="s">
        <v>64</v>
      </c>
      <c r="E99" s="35">
        <v>14</v>
      </c>
      <c r="F99" s="35">
        <v>7</v>
      </c>
      <c r="G99" s="35">
        <v>3</v>
      </c>
      <c r="H99" s="35">
        <v>4</v>
      </c>
      <c r="I99" s="30">
        <v>0</v>
      </c>
      <c r="J99" s="32">
        <v>1</v>
      </c>
      <c r="K99" s="32">
        <v>1</v>
      </c>
    </row>
    <row r="100" spans="1:11" x14ac:dyDescent="0.2">
      <c r="A100" s="93">
        <v>10</v>
      </c>
      <c r="B100" s="96" t="s">
        <v>89</v>
      </c>
      <c r="C100" s="31">
        <v>2</v>
      </c>
      <c r="D100" s="31" t="s">
        <v>64</v>
      </c>
      <c r="E100" s="35">
        <v>14</v>
      </c>
      <c r="F100" s="35">
        <v>7</v>
      </c>
      <c r="G100" s="35">
        <v>3</v>
      </c>
      <c r="H100" s="35">
        <v>4</v>
      </c>
      <c r="I100" s="30">
        <v>0</v>
      </c>
      <c r="J100" s="32">
        <v>1</v>
      </c>
      <c r="K100" s="32">
        <v>1</v>
      </c>
    </row>
    <row r="101" spans="1:11" x14ac:dyDescent="0.2">
      <c r="A101" s="84" t="s">
        <v>44</v>
      </c>
      <c r="B101" s="85" t="s">
        <v>90</v>
      </c>
      <c r="C101" s="109"/>
      <c r="D101" s="86"/>
      <c r="E101" s="86"/>
      <c r="F101" s="86"/>
      <c r="G101" s="86"/>
      <c r="H101" s="86"/>
      <c r="I101" s="86"/>
      <c r="J101" s="86"/>
      <c r="K101" s="87"/>
    </row>
    <row r="102" spans="1:11" x14ac:dyDescent="0.2">
      <c r="A102" s="93">
        <v>12</v>
      </c>
      <c r="B102" s="96" t="s">
        <v>112</v>
      </c>
      <c r="C102" s="31">
        <v>4</v>
      </c>
      <c r="D102" s="31" t="s">
        <v>63</v>
      </c>
      <c r="E102" s="35">
        <v>27</v>
      </c>
      <c r="F102" s="35">
        <v>12</v>
      </c>
      <c r="G102" s="35">
        <v>5</v>
      </c>
      <c r="H102" s="35">
        <v>10</v>
      </c>
      <c r="I102" s="38">
        <v>0</v>
      </c>
      <c r="J102" s="32">
        <v>1.7142857142857142</v>
      </c>
      <c r="K102" s="32">
        <v>2.1</v>
      </c>
    </row>
    <row r="103" spans="1:11" x14ac:dyDescent="0.2">
      <c r="A103" s="93">
        <v>12</v>
      </c>
      <c r="B103" s="96" t="s">
        <v>91</v>
      </c>
      <c r="C103" s="31">
        <v>4</v>
      </c>
      <c r="D103" s="31" t="s">
        <v>63</v>
      </c>
      <c r="E103" s="35">
        <v>27</v>
      </c>
      <c r="F103" s="35">
        <v>12</v>
      </c>
      <c r="G103" s="35">
        <v>5</v>
      </c>
      <c r="H103" s="35">
        <v>10</v>
      </c>
      <c r="I103" s="38">
        <v>0</v>
      </c>
      <c r="J103" s="32">
        <v>1.7142857142857142</v>
      </c>
      <c r="K103" s="32">
        <v>2.1</v>
      </c>
    </row>
    <row r="104" spans="1:11" x14ac:dyDescent="0.2">
      <c r="A104" s="100"/>
      <c r="B104" s="101" t="s">
        <v>23</v>
      </c>
      <c r="C104" s="90"/>
      <c r="D104" s="90"/>
      <c r="E104" s="90"/>
      <c r="F104" s="90"/>
      <c r="G104" s="90"/>
      <c r="H104" s="90"/>
      <c r="I104" s="90"/>
      <c r="J104" s="90"/>
      <c r="K104" s="91"/>
    </row>
    <row r="105" spans="1:11" x14ac:dyDescent="0.2">
      <c r="A105" s="84" t="s">
        <v>44</v>
      </c>
      <c r="B105" s="85" t="s">
        <v>92</v>
      </c>
      <c r="C105" s="109"/>
      <c r="D105" s="86"/>
      <c r="E105" s="86"/>
      <c r="F105" s="86"/>
      <c r="G105" s="86"/>
      <c r="H105" s="86"/>
      <c r="I105" s="86"/>
      <c r="J105" s="86"/>
      <c r="K105" s="87"/>
    </row>
    <row r="106" spans="1:11" x14ac:dyDescent="0.2">
      <c r="A106" s="93">
        <v>20</v>
      </c>
      <c r="B106" s="96" t="s">
        <v>93</v>
      </c>
      <c r="C106" s="31">
        <v>1</v>
      </c>
      <c r="D106" s="31" t="s">
        <v>64</v>
      </c>
      <c r="E106" s="33">
        <v>12</v>
      </c>
      <c r="F106" s="33">
        <v>4</v>
      </c>
      <c r="G106" s="33">
        <v>4</v>
      </c>
      <c r="H106" s="33">
        <v>4</v>
      </c>
      <c r="I106" s="30">
        <v>0</v>
      </c>
      <c r="J106" s="32">
        <v>0.6</v>
      </c>
      <c r="K106" s="32">
        <v>1.1000000000000001</v>
      </c>
    </row>
    <row r="107" spans="1:11" x14ac:dyDescent="0.2">
      <c r="A107" s="93">
        <v>20</v>
      </c>
      <c r="B107" s="96" t="s">
        <v>94</v>
      </c>
      <c r="C107" s="31">
        <v>1</v>
      </c>
      <c r="D107" s="31" t="s">
        <v>64</v>
      </c>
      <c r="E107" s="33">
        <v>12</v>
      </c>
      <c r="F107" s="33">
        <v>4</v>
      </c>
      <c r="G107" s="33">
        <v>4</v>
      </c>
      <c r="H107" s="33">
        <v>4</v>
      </c>
      <c r="I107" s="30">
        <v>0</v>
      </c>
      <c r="J107" s="32">
        <v>0.6</v>
      </c>
      <c r="K107" s="32">
        <v>1.1000000000000001</v>
      </c>
    </row>
    <row r="108" spans="1:11" x14ac:dyDescent="0.2">
      <c r="A108" s="84" t="s">
        <v>44</v>
      </c>
      <c r="B108" s="85" t="s">
        <v>95</v>
      </c>
      <c r="C108" s="109"/>
      <c r="D108" s="86"/>
      <c r="E108" s="86"/>
      <c r="F108" s="86"/>
      <c r="G108" s="86"/>
      <c r="H108" s="86"/>
      <c r="I108" s="86"/>
      <c r="J108" s="86"/>
      <c r="K108" s="87"/>
    </row>
    <row r="109" spans="1:11" x14ac:dyDescent="0.2">
      <c r="A109" s="93">
        <v>21</v>
      </c>
      <c r="B109" s="96" t="s">
        <v>26</v>
      </c>
      <c r="C109" s="31">
        <v>2</v>
      </c>
      <c r="D109" s="31" t="s">
        <v>63</v>
      </c>
      <c r="E109" s="33">
        <v>27</v>
      </c>
      <c r="F109" s="33">
        <v>12</v>
      </c>
      <c r="G109" s="33">
        <v>5</v>
      </c>
      <c r="H109" s="33">
        <v>10</v>
      </c>
      <c r="I109" s="30">
        <v>0</v>
      </c>
      <c r="J109" s="32">
        <v>1.7142857142857142</v>
      </c>
      <c r="K109" s="32">
        <v>2.1</v>
      </c>
    </row>
    <row r="110" spans="1:11" x14ac:dyDescent="0.2">
      <c r="A110" s="93">
        <v>21</v>
      </c>
      <c r="B110" s="96" t="s">
        <v>96</v>
      </c>
      <c r="C110" s="31">
        <v>2</v>
      </c>
      <c r="D110" s="31" t="s">
        <v>63</v>
      </c>
      <c r="E110" s="33">
        <v>27</v>
      </c>
      <c r="F110" s="33">
        <v>12</v>
      </c>
      <c r="G110" s="33">
        <v>5</v>
      </c>
      <c r="H110" s="33">
        <v>10</v>
      </c>
      <c r="I110" s="30">
        <v>0</v>
      </c>
      <c r="J110" s="32">
        <v>1.7142857142857142</v>
      </c>
      <c r="K110" s="32">
        <v>2.1</v>
      </c>
    </row>
    <row r="111" spans="1:11" ht="24.75" customHeight="1" x14ac:dyDescent="0.2">
      <c r="A111" s="93">
        <v>21</v>
      </c>
      <c r="B111" s="94" t="s">
        <v>37</v>
      </c>
      <c r="C111" s="31">
        <v>2</v>
      </c>
      <c r="D111" s="31" t="s">
        <v>63</v>
      </c>
      <c r="E111" s="33">
        <v>27</v>
      </c>
      <c r="F111" s="33">
        <v>12</v>
      </c>
      <c r="G111" s="33">
        <v>5</v>
      </c>
      <c r="H111" s="33">
        <v>10</v>
      </c>
      <c r="I111" s="30">
        <v>0</v>
      </c>
      <c r="J111" s="32">
        <v>1.7142857142857142</v>
      </c>
      <c r="K111" s="32">
        <v>2.1</v>
      </c>
    </row>
    <row r="112" spans="1:11" ht="24" x14ac:dyDescent="0.2">
      <c r="A112" s="93">
        <v>21</v>
      </c>
      <c r="B112" s="94" t="s">
        <v>97</v>
      </c>
      <c r="C112" s="31">
        <v>2</v>
      </c>
      <c r="D112" s="31" t="s">
        <v>63</v>
      </c>
      <c r="E112" s="33">
        <v>27</v>
      </c>
      <c r="F112" s="33">
        <v>12</v>
      </c>
      <c r="G112" s="33">
        <v>5</v>
      </c>
      <c r="H112" s="33">
        <v>10</v>
      </c>
      <c r="I112" s="30">
        <v>0</v>
      </c>
      <c r="J112" s="32">
        <v>1.7142857142857142</v>
      </c>
      <c r="K112" s="32">
        <v>2.1</v>
      </c>
    </row>
    <row r="113" spans="1:11" x14ac:dyDescent="0.2">
      <c r="A113" s="93">
        <v>21</v>
      </c>
      <c r="B113" s="96" t="s">
        <v>98</v>
      </c>
      <c r="C113" s="31">
        <v>2</v>
      </c>
      <c r="D113" s="31" t="s">
        <v>63</v>
      </c>
      <c r="E113" s="33">
        <v>27</v>
      </c>
      <c r="F113" s="33">
        <v>12</v>
      </c>
      <c r="G113" s="33">
        <v>5</v>
      </c>
      <c r="H113" s="33">
        <v>10</v>
      </c>
      <c r="I113" s="30">
        <v>0</v>
      </c>
      <c r="J113" s="32">
        <v>1.7142857142857142</v>
      </c>
      <c r="K113" s="32">
        <v>2.1</v>
      </c>
    </row>
    <row r="114" spans="1:11" x14ac:dyDescent="0.2">
      <c r="A114" s="100"/>
      <c r="B114" s="101" t="s">
        <v>24</v>
      </c>
      <c r="C114" s="90"/>
      <c r="D114" s="90"/>
      <c r="E114" s="90"/>
      <c r="F114" s="90"/>
      <c r="G114" s="90"/>
      <c r="H114" s="90"/>
      <c r="I114" s="90"/>
      <c r="J114" s="90"/>
      <c r="K114" s="91"/>
    </row>
    <row r="115" spans="1:11" x14ac:dyDescent="0.2">
      <c r="A115" s="84" t="s">
        <v>44</v>
      </c>
      <c r="B115" s="85" t="s">
        <v>99</v>
      </c>
      <c r="C115" s="109"/>
      <c r="D115" s="86"/>
      <c r="E115" s="86"/>
      <c r="F115" s="86"/>
      <c r="G115" s="86"/>
      <c r="H115" s="86"/>
      <c r="I115" s="86"/>
      <c r="J115" s="86"/>
      <c r="K115" s="87"/>
    </row>
    <row r="116" spans="1:11" x14ac:dyDescent="0.2">
      <c r="A116" s="93">
        <v>27</v>
      </c>
      <c r="B116" s="96" t="s">
        <v>34</v>
      </c>
      <c r="C116" s="111">
        <v>1</v>
      </c>
      <c r="D116" s="31" t="s">
        <v>64</v>
      </c>
      <c r="E116" s="102">
        <v>10</v>
      </c>
      <c r="F116" s="102">
        <v>10</v>
      </c>
      <c r="G116" s="102">
        <v>0</v>
      </c>
      <c r="H116" s="102">
        <v>0</v>
      </c>
      <c r="I116" s="102">
        <v>0</v>
      </c>
      <c r="J116" s="103">
        <v>1.4285714285714286</v>
      </c>
      <c r="K116" s="104">
        <v>0</v>
      </c>
    </row>
    <row r="117" spans="1:11" x14ac:dyDescent="0.2">
      <c r="A117" s="93">
        <v>27</v>
      </c>
      <c r="B117" s="96" t="s">
        <v>36</v>
      </c>
      <c r="C117" s="111">
        <v>1</v>
      </c>
      <c r="D117" s="31" t="s">
        <v>64</v>
      </c>
      <c r="E117" s="102">
        <v>10</v>
      </c>
      <c r="F117" s="102">
        <v>10</v>
      </c>
      <c r="G117" s="102">
        <v>0</v>
      </c>
      <c r="H117" s="102">
        <v>0</v>
      </c>
      <c r="I117" s="102">
        <v>0</v>
      </c>
      <c r="J117" s="103">
        <v>1.4285714285714286</v>
      </c>
      <c r="K117" s="104">
        <v>0</v>
      </c>
    </row>
    <row r="118" spans="1:11" x14ac:dyDescent="0.2">
      <c r="A118" s="93">
        <v>27</v>
      </c>
      <c r="B118" s="96" t="s">
        <v>39</v>
      </c>
      <c r="C118" s="111">
        <v>1</v>
      </c>
      <c r="D118" s="31" t="s">
        <v>64</v>
      </c>
      <c r="E118" s="102">
        <v>10</v>
      </c>
      <c r="F118" s="102">
        <v>10</v>
      </c>
      <c r="G118" s="102">
        <v>0</v>
      </c>
      <c r="H118" s="102">
        <v>0</v>
      </c>
      <c r="I118" s="102">
        <v>0</v>
      </c>
      <c r="J118" s="103">
        <v>1.4285714285714286</v>
      </c>
      <c r="K118" s="104">
        <v>0</v>
      </c>
    </row>
    <row r="119" spans="1:11" x14ac:dyDescent="0.2">
      <c r="A119" s="93">
        <v>27</v>
      </c>
      <c r="B119" s="96" t="s">
        <v>100</v>
      </c>
      <c r="C119" s="111">
        <v>1</v>
      </c>
      <c r="D119" s="31" t="s">
        <v>64</v>
      </c>
      <c r="E119" s="102">
        <v>10</v>
      </c>
      <c r="F119" s="102">
        <v>10</v>
      </c>
      <c r="G119" s="102">
        <v>0</v>
      </c>
      <c r="H119" s="102">
        <v>0</v>
      </c>
      <c r="I119" s="102">
        <v>0</v>
      </c>
      <c r="J119" s="103">
        <v>1.4285714285714286</v>
      </c>
      <c r="K119" s="104">
        <v>0</v>
      </c>
    </row>
  </sheetData>
  <sheetProtection selectLockedCells="1" selectUnlockedCells="1"/>
  <sortState xmlns:xlrd2="http://schemas.microsoft.com/office/spreadsheetml/2017/richdata2" ref="B91:B96">
    <sortCondition ref="B91:B96"/>
  </sortState>
  <customSheetViews>
    <customSheetView guid="{FAEE152E-7CF6-411E-9857-567DC867CB6E}" scale="140" showPageBreaks="1" topLeftCell="A6">
      <selection activeCell="M56" sqref="M56"/>
      <rowBreaks count="1" manualBreakCount="1">
        <brk id="48" max="16383" man="1"/>
      </rowBreaks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firstPageNumber="0" fitToHeight="2" orientation="portrait" cellComments="asDisplayed" r:id="rId1"/>
      <headerFooter alignWithMargins="0">
        <oddFooter>&amp;A</oddFooter>
      </headerFooter>
    </customSheetView>
    <customSheetView guid="{92F45279-2B84-49D6-99D2-2F9433088DD8}" showPageBreaks="1">
      <selection activeCell="M56" sqref="M56"/>
      <rowBreaks count="1" manualBreakCount="1">
        <brk id="48" max="16383" man="1"/>
      </rowBreaks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firstPageNumber="0" fitToHeight="2" orientation="portrait" cellComments="asDisplayed" r:id="rId2"/>
      <headerFooter alignWithMargins="0">
        <oddFooter>&amp;A</oddFooter>
      </headerFooter>
    </customSheetView>
  </customSheetViews>
  <mergeCells count="5">
    <mergeCell ref="B1:K1"/>
    <mergeCell ref="B5:K5"/>
    <mergeCell ref="B2:K2"/>
    <mergeCell ref="B3:K3"/>
    <mergeCell ref="B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firstPageNumber="0" fitToHeight="2" orientation="portrait" cellComments="asDisplayed" r:id="rId3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TC-N2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Danuta Sawa</cp:lastModifiedBy>
  <cp:lastPrinted>2024-05-28T06:05:21Z</cp:lastPrinted>
  <dcterms:created xsi:type="dcterms:W3CDTF">2013-01-21T11:52:24Z</dcterms:created>
  <dcterms:modified xsi:type="dcterms:W3CDTF">2024-05-28T06:05:28Z</dcterms:modified>
</cp:coreProperties>
</file>