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 activeTab="1"/>
  </bookViews>
  <sheets>
    <sheet name="Table 1" sheetId="1" r:id="rId1"/>
    <sheet name="NIEST. przedmioty do wyboru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E80" i="1"/>
  <c r="E81" i="1"/>
  <c r="E82" i="1"/>
  <c r="E83" i="1"/>
  <c r="E84" i="1"/>
  <c r="E85" i="1"/>
  <c r="E79" i="1"/>
  <c r="E76" i="1"/>
  <c r="E75" i="1"/>
  <c r="E74" i="1"/>
  <c r="E73" i="1"/>
  <c r="E72" i="1"/>
  <c r="E71" i="1"/>
  <c r="E70" i="1"/>
  <c r="E69" i="1"/>
  <c r="E68" i="1"/>
  <c r="E65" i="1"/>
  <c r="E64" i="1"/>
  <c r="E63" i="1"/>
  <c r="E62" i="1"/>
  <c r="E61" i="1"/>
  <c r="E60" i="1"/>
  <c r="E57" i="1"/>
  <c r="E56" i="1"/>
  <c r="E55" i="1"/>
  <c r="E54" i="1"/>
  <c r="E53" i="1"/>
  <c r="E52" i="1"/>
  <c r="E51" i="1"/>
  <c r="E50" i="1"/>
  <c r="E49" i="1"/>
  <c r="E48" i="1"/>
  <c r="E45" i="1"/>
  <c r="E44" i="1"/>
  <c r="E43" i="1"/>
  <c r="E42" i="1"/>
  <c r="E41" i="1"/>
  <c r="E40" i="1"/>
  <c r="E39" i="1"/>
  <c r="E38" i="1"/>
  <c r="E37" i="1"/>
  <c r="E36" i="1"/>
  <c r="E33" i="1"/>
  <c r="E32" i="1"/>
  <c r="E31" i="1"/>
  <c r="E30" i="1"/>
  <c r="E29" i="1"/>
  <c r="E28" i="1"/>
  <c r="E27" i="1"/>
  <c r="E24" i="1"/>
  <c r="E23" i="1"/>
  <c r="E22" i="1"/>
  <c r="E21" i="1"/>
  <c r="E20" i="1"/>
  <c r="E19" i="1"/>
  <c r="E18" i="1"/>
  <c r="E17" i="1"/>
  <c r="E16" i="1"/>
  <c r="E6" i="1"/>
  <c r="E7" i="1"/>
  <c r="E8" i="1"/>
  <c r="E9" i="1"/>
  <c r="E10" i="1"/>
  <c r="E11" i="1"/>
  <c r="E12" i="1"/>
  <c r="E13" i="1"/>
  <c r="E5" i="1"/>
  <c r="K86" i="1" l="1"/>
  <c r="J86" i="1"/>
  <c r="I86" i="1"/>
  <c r="H86" i="1"/>
  <c r="G86" i="1"/>
  <c r="F86" i="1"/>
  <c r="C86" i="1"/>
  <c r="K77" i="1"/>
  <c r="J77" i="1"/>
  <c r="I77" i="1"/>
  <c r="H77" i="1"/>
  <c r="G77" i="1"/>
  <c r="F77" i="1"/>
  <c r="C77" i="1"/>
  <c r="K66" i="1"/>
  <c r="J66" i="1"/>
  <c r="I66" i="1"/>
  <c r="H66" i="1"/>
  <c r="G66" i="1"/>
  <c r="F66" i="1"/>
  <c r="C66" i="1"/>
  <c r="K58" i="1"/>
  <c r="J58" i="1"/>
  <c r="I58" i="1"/>
  <c r="H58" i="1"/>
  <c r="G58" i="1"/>
  <c r="F58" i="1"/>
  <c r="C58" i="1"/>
  <c r="K46" i="1"/>
  <c r="J46" i="1"/>
  <c r="I46" i="1"/>
  <c r="H46" i="1"/>
  <c r="G46" i="1"/>
  <c r="F46" i="1"/>
  <c r="C46" i="1"/>
  <c r="K34" i="1"/>
  <c r="J34" i="1"/>
  <c r="I34" i="1"/>
  <c r="H34" i="1"/>
  <c r="G34" i="1"/>
  <c r="F34" i="1"/>
  <c r="C34" i="1"/>
  <c r="K25" i="1"/>
  <c r="J25" i="1"/>
  <c r="I25" i="1"/>
  <c r="H25" i="1"/>
  <c r="G25" i="1"/>
  <c r="F25" i="1"/>
  <c r="C25" i="1"/>
  <c r="K14" i="1"/>
  <c r="J14" i="1"/>
  <c r="I14" i="1"/>
  <c r="H14" i="1"/>
  <c r="G14" i="1"/>
  <c r="F14" i="1"/>
  <c r="C14" i="1"/>
  <c r="C87" i="1" s="1"/>
  <c r="E86" i="1" l="1"/>
  <c r="E66" i="1"/>
  <c r="E14" i="1"/>
  <c r="E34" i="1"/>
  <c r="E77" i="1"/>
  <c r="E46" i="1"/>
  <c r="E58" i="1"/>
  <c r="E25" i="1"/>
  <c r="G87" i="1"/>
  <c r="H87" i="1"/>
  <c r="F87" i="1"/>
  <c r="I87" i="1"/>
  <c r="E87" i="1" l="1"/>
</calcChain>
</file>

<file path=xl/sharedStrings.xml><?xml version="1.0" encoding="utf-8"?>
<sst xmlns="http://schemas.openxmlformats.org/spreadsheetml/2006/main" count="286" uniqueCount="159">
  <si>
    <t>Genetyczne podstawy projektowania kosmetyków</t>
  </si>
  <si>
    <t>Nazwa przedmiotu do wyboru</t>
  </si>
  <si>
    <t>ECTS</t>
  </si>
  <si>
    <t>Forma  zal.</t>
  </si>
  <si>
    <t>Wykłady</t>
  </si>
  <si>
    <t>Ćw.Aud.</t>
  </si>
  <si>
    <t>Ćw.Lab.</t>
  </si>
  <si>
    <t>Ćw.Ter.</t>
  </si>
  <si>
    <t>z</t>
  </si>
  <si>
    <t>Historia kosmetologii</t>
  </si>
  <si>
    <t>semestr V - przedmiot do wyboru 1</t>
  </si>
  <si>
    <t>Kosmetyki ochronne</t>
  </si>
  <si>
    <t>semestr V - przedmiot do wyboru 2</t>
  </si>
  <si>
    <t>Doraźna pomoc przedmedyczna</t>
  </si>
  <si>
    <t>Kwalifikowana pierwsza pomoc</t>
  </si>
  <si>
    <t>semestr VI - przedmiot do wyboru 3</t>
  </si>
  <si>
    <t>Dietoterapia w kosmetologii</t>
  </si>
  <si>
    <t>Podstawy dietetyki</t>
  </si>
  <si>
    <t>semestr VI- przedmiot do wyboru 4</t>
  </si>
  <si>
    <t>Talasoterapia</t>
  </si>
  <si>
    <t>semestr VI - przedmiot do wyboru 5</t>
  </si>
  <si>
    <t>Aromaterapia i środki zapachowe</t>
  </si>
  <si>
    <t>e</t>
  </si>
  <si>
    <t>Rośliny uprawne w kosmetologii</t>
  </si>
  <si>
    <t>semestr VII - przedmiot do wyboru 6</t>
  </si>
  <si>
    <t>semestr VII - przedmiot do wyboru 7</t>
  </si>
  <si>
    <t>Zarządzanie rynkiem kosmetyków</t>
  </si>
  <si>
    <t>Rynek i marketing kosmetyków</t>
  </si>
  <si>
    <t>semestr VII - przedmiot do wyboru 8</t>
  </si>
  <si>
    <t>Nutrikosmetologia</t>
  </si>
  <si>
    <t>Żywność funkcjonalna</t>
  </si>
  <si>
    <t>semestr VII- przedmiot do wyboru 9</t>
  </si>
  <si>
    <t>Apikosmetologia</t>
  </si>
  <si>
    <t>Rośliny trujące i alergizujące</t>
  </si>
  <si>
    <t>semestr VII - przedmiot do wyboru 10</t>
  </si>
  <si>
    <t>Techniki wizażu</t>
  </si>
  <si>
    <t>Efekty specjalne w makijażu</t>
  </si>
  <si>
    <t>semestr VII - przedmiot do wyboru 11</t>
  </si>
  <si>
    <t>Egzotyczne surowce kosmetyczne</t>
  </si>
  <si>
    <t>semestr VIII- przedmiot do wyboru 12</t>
  </si>
  <si>
    <t>Organizacja procesów produkcyjnych</t>
  </si>
  <si>
    <t>semestr VIII - przedmiot do wyboru 13</t>
  </si>
  <si>
    <t>Komunikacja interpersonalna</t>
  </si>
  <si>
    <t>semestr VIII - przedmiot do wyboru 14</t>
  </si>
  <si>
    <t>Badania naukowe w biokosmetologii</t>
  </si>
  <si>
    <t>semestr VIII - przedmiot do wyboru 15</t>
  </si>
  <si>
    <t>semestr VIII - przedmiot do wyboru 16</t>
  </si>
  <si>
    <t>Starzenie się i nowotwory skóry</t>
  </si>
  <si>
    <t>Biochemiczne mechanizmy starzenia</t>
  </si>
  <si>
    <t>Skin aging process</t>
  </si>
  <si>
    <t>Skin cancers</t>
  </si>
  <si>
    <t>Systemy zapewnienia bezpieczeństwa i jakości produktów kosmetycznych</t>
  </si>
  <si>
    <t>SEMESTR V</t>
  </si>
  <si>
    <t>semestr I - przedmiot do wyboru A</t>
  </si>
  <si>
    <t>semestr II - przedmiot do wyboru B</t>
  </si>
  <si>
    <t>Biosubstancje w surowcach
roślinnych</t>
  </si>
  <si>
    <t>Rośliny barwierskie i pigmenty w
biokosmetologii</t>
  </si>
  <si>
    <t>Optymalizacja  procesów
produkcyjnych</t>
  </si>
  <si>
    <t>Zawodowy wizerunek producenta
kosmetyków</t>
  </si>
  <si>
    <t>Genokosmetyki</t>
  </si>
  <si>
    <t>Przedmiot</t>
  </si>
  <si>
    <t>Forma zal.</t>
  </si>
  <si>
    <t>Godziny ogółem</t>
  </si>
  <si>
    <t>Wykładów tygodniowo</t>
  </si>
  <si>
    <t>Ćwiczeń tygodniowo</t>
  </si>
  <si>
    <t>SEMESTR I</t>
  </si>
  <si>
    <t>Przedmiot do wyboru A*</t>
  </si>
  <si>
    <t>Chemia kosmetyczna</t>
  </si>
  <si>
    <t>Podstawy anatomii i fizjologii człowieka</t>
  </si>
  <si>
    <t>Histologia</t>
  </si>
  <si>
    <t>Botanika</t>
  </si>
  <si>
    <t>BHP z ergonomią</t>
  </si>
  <si>
    <t>Prawo kosmetyczne*</t>
  </si>
  <si>
    <t>Σ</t>
  </si>
  <si>
    <t>SEMESTR II</t>
  </si>
  <si>
    <t>Przedmiot do wyboru B*</t>
  </si>
  <si>
    <t>Aparatura procesowa</t>
  </si>
  <si>
    <t>Biochemia z elementami biofizyki</t>
  </si>
  <si>
    <t>Mikrobiologia</t>
  </si>
  <si>
    <t>Surowce pochodzenia zwierzęcego w kosmetyce</t>
  </si>
  <si>
    <t>Surowce pochodzenia roślinnego w kosmetyce</t>
  </si>
  <si>
    <t>SEMESTR III</t>
  </si>
  <si>
    <t>Receptury kosmetyczne</t>
  </si>
  <si>
    <t>Immunologia z elementami alergologii</t>
  </si>
  <si>
    <t>Dermatologia pielęgnacyjna</t>
  </si>
  <si>
    <t>Produkcja i technologia kosmetyków</t>
  </si>
  <si>
    <t>SEMESTR IV</t>
  </si>
  <si>
    <t>Endokrynologia</t>
  </si>
  <si>
    <t>Ekologiczna produkcja surowców zwierzęcych</t>
  </si>
  <si>
    <t>Ekologiczna produkcja surowców roślinnych</t>
  </si>
  <si>
    <t>Toksykologia</t>
  </si>
  <si>
    <t>Metody badań w kosmetologii</t>
  </si>
  <si>
    <t>Higiena i epidemiologia</t>
  </si>
  <si>
    <t>Analityka produktów nieżywnościowych</t>
  </si>
  <si>
    <t>Obrót surowców i kosmetyków</t>
  </si>
  <si>
    <t>Normalizacja i standaryzacja surowców i produktów
kosmetycznych</t>
  </si>
  <si>
    <t>Fizykochemia formy kosmetyku</t>
  </si>
  <si>
    <t>Podstawy statystyki</t>
  </si>
  <si>
    <t>Techniki fizjoterapeutyczne</t>
  </si>
  <si>
    <t>Przedmiot do wyboru 1</t>
  </si>
  <si>
    <t>Przedmiot do wyboru 2</t>
  </si>
  <si>
    <t>Ochrona własności intelektualnej</t>
  </si>
  <si>
    <t>Aparatura gabinetu kosmetycznego</t>
  </si>
  <si>
    <t>Przedmiot do wyboru 3</t>
  </si>
  <si>
    <t>Przedmiot do wyboru 4</t>
  </si>
  <si>
    <t>Przedmiot do wyboru 5</t>
  </si>
  <si>
    <t>Praktyka 8 tyg.</t>
  </si>
  <si>
    <t>Pakowanie i znakowanie kosmetyków</t>
  </si>
  <si>
    <t>Przedmiot do wyboru 6</t>
  </si>
  <si>
    <t>Przedmiot do wyboru 7</t>
  </si>
  <si>
    <t>Przedmiot do wyboru 8</t>
  </si>
  <si>
    <t>Przedmiot do wyboru 9</t>
  </si>
  <si>
    <t>Przedmiot do wyboru 10</t>
  </si>
  <si>
    <t>Przedmiot do wyboru 11</t>
  </si>
  <si>
    <t>Przedmiot do wyboru 12</t>
  </si>
  <si>
    <t>Przedmiot do wyboru 13</t>
  </si>
  <si>
    <t>Przedmiot do wyboru 14</t>
  </si>
  <si>
    <t>Przedmiot do wyboru 15</t>
  </si>
  <si>
    <t>Przedmiot do wyboru 16</t>
  </si>
  <si>
    <t>Seminarium dyplomowe 2</t>
  </si>
  <si>
    <t>Projekt inżynierski i egzamin dyplomowy</t>
  </si>
  <si>
    <t>Ogółem godzin w semestrach 1-8</t>
  </si>
  <si>
    <t>Udział procentowy w całości godzin</t>
  </si>
  <si>
    <t>3e</t>
  </si>
  <si>
    <t>4e</t>
  </si>
  <si>
    <t>2e</t>
  </si>
  <si>
    <r>
      <rPr>
        <b/>
        <sz val="10"/>
        <color theme="1"/>
        <rFont val="Arial"/>
        <family val="2"/>
        <charset val="238"/>
      </rPr>
      <t>Godziny
ogółem</t>
    </r>
  </si>
  <si>
    <r>
      <rPr>
        <b/>
        <sz val="10"/>
        <color theme="1"/>
        <rFont val="Arial"/>
        <family val="2"/>
        <charset val="238"/>
      </rPr>
      <t>Wyk.
tygodniowo</t>
    </r>
  </si>
  <si>
    <r>
      <rPr>
        <b/>
        <sz val="10"/>
        <color theme="1"/>
        <rFont val="Arial"/>
        <family val="2"/>
        <charset val="238"/>
      </rPr>
      <t>Ćw.
tygodniowo</t>
    </r>
  </si>
  <si>
    <t xml:space="preserve">Język obcy 1 </t>
  </si>
  <si>
    <t xml:space="preserve">Język obcy 2 </t>
  </si>
  <si>
    <t xml:space="preserve">Język obcy 3 </t>
  </si>
  <si>
    <t xml:space="preserve">Język obcy 4 </t>
  </si>
  <si>
    <t>Seminarium dyplomowe 1 (w tym 2 godz. metodyki wyszukiwania informacji naukowych)</t>
  </si>
  <si>
    <t>*przedmioty z obszaru nauk humanistycznych i społecznych</t>
  </si>
  <si>
    <t xml:space="preserve">Podstawy ziołolecznictwa i farmakologii </t>
  </si>
  <si>
    <t>Sztuczna inteligencja w kosmetologii</t>
  </si>
  <si>
    <t xml:space="preserve">Bioróżnorodność i pozyskiwanie surowców kosmetycznych </t>
  </si>
  <si>
    <t>Kosmetologia upiększająca</t>
  </si>
  <si>
    <t xml:space="preserve">Zagrożenia cywilizacyjne a bezpieczeństwo surowców kosmetycznych </t>
  </si>
  <si>
    <t xml:space="preserve">Organizmy modelowe w badaniach kosmetycznych </t>
  </si>
  <si>
    <t>Kosmetologia pielęgnacyjna</t>
  </si>
  <si>
    <t>Wykorzystanie hydrobiontów w kosmetologii</t>
  </si>
  <si>
    <t>8 zjazdów</t>
  </si>
  <si>
    <t>Inżynieria komórkowa i tkankowa w kosmetologii</t>
  </si>
  <si>
    <t>WYDZIAŁ BIOLOGII ŚRODOWISKOWEJ</t>
  </si>
  <si>
    <t>SEMESTR VI</t>
  </si>
  <si>
    <t xml:space="preserve">SEMESTR VII                                                                                  </t>
  </si>
  <si>
    <t xml:space="preserve">SEMESTR VIII                                                                                  </t>
  </si>
  <si>
    <t xml:space="preserve">Genetyka ogólna i molekularna </t>
  </si>
  <si>
    <t xml:space="preserve">Ekorozwój </t>
  </si>
  <si>
    <t xml:space="preserve">Socjologiczne aspekty ochrony bioróżnorodności </t>
  </si>
  <si>
    <t xml:space="preserve">Socjologia mody i wizerunku </t>
  </si>
  <si>
    <t xml:space="preserve">Zdrowie śodowiskowe </t>
  </si>
  <si>
    <t xml:space="preserve">Edukacja i promocja zdrowia </t>
  </si>
  <si>
    <t>Analiza fitochemiczna surowca roślinnego</t>
  </si>
  <si>
    <t>Technologie informacyjne</t>
  </si>
  <si>
    <r>
      <t>KIERUNEK - Biokosmetologia, studia niestacjonarne I stopnia.
Plan studiów zatwierdzony Uchwałą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nr 29/2023-2024 Senatu UP w Lublinie z dnia 26 kwietnia 2024 r.
obowiązuje od naboru 2024/2025.                   zał. nr 2</t>
    </r>
  </si>
  <si>
    <r>
      <t>KIERUNEK - Biokosmetologia, studia niestacjonarne I stopnia,
Plan studiów zatwierdzony Uchwałą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nr 29/2023-2024 Senatu UP w Lublinie z dnia 26 kwietnia 2024 r., obowiązuje od naboru 2024/2025. zał. nr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</si>
</sst>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color rgb="FF000000"/>
      <name val="Times New Roman"/>
      <charset val="204"/>
    </font>
    <font>
      <sz val="10"/>
      <color rgb="FF000000"/>
      <name val="Arial Narrow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top" wrapText="1" indent="1"/>
    </xf>
    <xf numFmtId="1" fontId="2" fillId="0" borderId="1" xfId="0" applyNumberFormat="1" applyFont="1" applyFill="1" applyBorder="1" applyAlignment="1">
      <alignment horizontal="center" vertical="top" shrinkToFi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wrapText="1"/>
    </xf>
    <xf numFmtId="1" fontId="5" fillId="2" borderId="1" xfId="0" applyNumberFormat="1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left" vertical="top" indent="3" shrinkToFit="1"/>
    </xf>
    <xf numFmtId="1" fontId="5" fillId="0" borderId="1" xfId="0" applyNumberFormat="1" applyFont="1" applyFill="1" applyBorder="1" applyAlignment="1">
      <alignment horizontal="right" vertical="top" indent="1" shrinkToFit="1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 indent="2"/>
    </xf>
    <xf numFmtId="1" fontId="2" fillId="0" borderId="1" xfId="0" applyNumberFormat="1" applyFont="1" applyBorder="1" applyAlignment="1">
      <alignment horizontal="center" vertical="top" shrinkToFit="1"/>
    </xf>
    <xf numFmtId="0" fontId="5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1" fontId="2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 shrinkToFit="1"/>
    </xf>
    <xf numFmtId="1" fontId="8" fillId="0" borderId="1" xfId="0" applyNumberFormat="1" applyFont="1" applyFill="1" applyBorder="1" applyAlignment="1">
      <alignment horizontal="center" vertical="center" shrinkToFit="1"/>
    </xf>
    <xf numFmtId="164" fontId="8" fillId="0" borderId="1" xfId="0" applyNumberFormat="1" applyFont="1" applyFill="1" applyBorder="1" applyAlignment="1">
      <alignment horizontal="center" vertical="center" shrinkToFit="1"/>
    </xf>
    <xf numFmtId="1" fontId="2" fillId="0" borderId="1" xfId="0" applyNumberFormat="1" applyFont="1" applyFill="1" applyBorder="1" applyAlignment="1">
      <alignment horizontal="center" vertical="center" shrinkToFit="1"/>
    </xf>
    <xf numFmtId="1" fontId="2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textRotation="90" wrapText="1"/>
    </xf>
    <xf numFmtId="1" fontId="9" fillId="0" borderId="1" xfId="0" applyNumberFormat="1" applyFont="1" applyFill="1" applyBorder="1" applyAlignment="1">
      <alignment horizontal="center" vertical="center" shrinkToFit="1"/>
    </xf>
    <xf numFmtId="1" fontId="8" fillId="3" borderId="1" xfId="0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top" wrapText="1" indent="1"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top" wrapText="1" indent="2"/>
    </xf>
    <xf numFmtId="0" fontId="2" fillId="2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opLeftCell="A76" zoomScale="115" zoomScaleNormal="115" workbookViewId="0">
      <selection activeCell="A2" sqref="A2:K2"/>
    </sheetView>
  </sheetViews>
  <sheetFormatPr defaultRowHeight="12.75" x14ac:dyDescent="0.2"/>
  <cols>
    <col min="1" max="1" width="4.6640625" style="5" customWidth="1"/>
    <col min="2" max="2" width="49" style="5" customWidth="1"/>
    <col min="3" max="3" width="7.1640625" style="5" customWidth="1"/>
    <col min="4" max="4" width="5.5" style="5" customWidth="1"/>
    <col min="5" max="5" width="6.33203125" style="5" customWidth="1"/>
    <col min="6" max="7" width="5.6640625" style="5" customWidth="1"/>
    <col min="8" max="8" width="6" style="5" customWidth="1"/>
    <col min="9" max="9" width="5.5" style="5" customWidth="1"/>
    <col min="10" max="10" width="6.1640625" style="5" customWidth="1"/>
    <col min="11" max="11" width="6" style="5" customWidth="1"/>
    <col min="12" max="12" width="7.33203125" style="5" customWidth="1"/>
  </cols>
  <sheetData>
    <row r="1" spans="1:12" ht="12.75" customHeight="1" x14ac:dyDescent="0.2">
      <c r="A1" s="76" t="s">
        <v>145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2" ht="44.25" customHeight="1" x14ac:dyDescent="0.2">
      <c r="A2" s="82" t="s">
        <v>157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30"/>
    </row>
    <row r="3" spans="1:12" ht="90.75" customHeight="1" x14ac:dyDescent="0.2">
      <c r="A3" s="12"/>
      <c r="B3" s="7" t="s">
        <v>60</v>
      </c>
      <c r="C3" s="46" t="s">
        <v>2</v>
      </c>
      <c r="D3" s="46" t="s">
        <v>61</v>
      </c>
      <c r="E3" s="46" t="s">
        <v>62</v>
      </c>
      <c r="F3" s="46" t="s">
        <v>4</v>
      </c>
      <c r="G3" s="46" t="s">
        <v>5</v>
      </c>
      <c r="H3" s="46" t="s">
        <v>6</v>
      </c>
      <c r="I3" s="46" t="s">
        <v>7</v>
      </c>
      <c r="J3" s="46" t="s">
        <v>63</v>
      </c>
      <c r="K3" s="46" t="s">
        <v>64</v>
      </c>
      <c r="L3" s="13"/>
    </row>
    <row r="4" spans="1:12" ht="14.25" customHeight="1" x14ac:dyDescent="0.2">
      <c r="A4" s="14"/>
      <c r="B4" s="11" t="s">
        <v>65</v>
      </c>
      <c r="C4" s="70" t="s">
        <v>143</v>
      </c>
      <c r="D4" s="71"/>
      <c r="E4" s="71"/>
      <c r="F4" s="71"/>
      <c r="G4" s="71"/>
      <c r="H4" s="71"/>
      <c r="I4" s="71"/>
      <c r="J4" s="71"/>
      <c r="K4" s="72"/>
      <c r="L4" s="13"/>
    </row>
    <row r="5" spans="1:12" ht="15" customHeight="1" x14ac:dyDescent="0.2">
      <c r="A5" s="15">
        <v>1</v>
      </c>
      <c r="B5" s="16" t="s">
        <v>129</v>
      </c>
      <c r="C5" s="28">
        <v>2</v>
      </c>
      <c r="D5" s="29" t="s">
        <v>8</v>
      </c>
      <c r="E5" s="28">
        <f>SUM(F5:I5)</f>
        <v>15</v>
      </c>
      <c r="F5" s="28">
        <v>0</v>
      </c>
      <c r="G5" s="28">
        <v>0</v>
      </c>
      <c r="H5" s="28">
        <v>15</v>
      </c>
      <c r="I5" s="29"/>
      <c r="J5" s="28">
        <v>0</v>
      </c>
      <c r="K5" s="39">
        <v>1.5</v>
      </c>
      <c r="L5" s="13"/>
    </row>
    <row r="6" spans="1:12" ht="15" customHeight="1" x14ac:dyDescent="0.2">
      <c r="A6" s="15">
        <v>2</v>
      </c>
      <c r="B6" s="16" t="s">
        <v>66</v>
      </c>
      <c r="C6" s="28">
        <v>2</v>
      </c>
      <c r="D6" s="29" t="s">
        <v>8</v>
      </c>
      <c r="E6" s="28">
        <f t="shared" ref="E6:E13" si="0">SUM(F6:I6)</f>
        <v>20</v>
      </c>
      <c r="F6" s="28">
        <v>20</v>
      </c>
      <c r="G6" s="28">
        <v>0</v>
      </c>
      <c r="H6" s="28">
        <v>0</v>
      </c>
      <c r="I6" s="29"/>
      <c r="J6" s="28">
        <v>2</v>
      </c>
      <c r="K6" s="28">
        <v>0</v>
      </c>
      <c r="L6" s="13"/>
    </row>
    <row r="7" spans="1:12" ht="15" customHeight="1" x14ac:dyDescent="0.2">
      <c r="A7" s="15">
        <v>3</v>
      </c>
      <c r="B7" s="16" t="s">
        <v>67</v>
      </c>
      <c r="C7" s="28">
        <v>6</v>
      </c>
      <c r="D7" s="29" t="s">
        <v>22</v>
      </c>
      <c r="E7" s="28">
        <f t="shared" si="0"/>
        <v>40</v>
      </c>
      <c r="F7" s="28">
        <v>20</v>
      </c>
      <c r="G7" s="28">
        <v>10</v>
      </c>
      <c r="H7" s="28">
        <v>10</v>
      </c>
      <c r="I7" s="29"/>
      <c r="J7" s="28">
        <v>2</v>
      </c>
      <c r="K7" s="28">
        <v>2</v>
      </c>
      <c r="L7" s="13"/>
    </row>
    <row r="8" spans="1:12" ht="15" customHeight="1" x14ac:dyDescent="0.2">
      <c r="A8" s="15">
        <v>4</v>
      </c>
      <c r="B8" s="16" t="s">
        <v>68</v>
      </c>
      <c r="C8" s="28">
        <v>5</v>
      </c>
      <c r="D8" s="29" t="s">
        <v>22</v>
      </c>
      <c r="E8" s="28">
        <f t="shared" si="0"/>
        <v>30</v>
      </c>
      <c r="F8" s="28">
        <v>15</v>
      </c>
      <c r="G8" s="28">
        <v>5</v>
      </c>
      <c r="H8" s="28">
        <v>10</v>
      </c>
      <c r="I8" s="29"/>
      <c r="J8" s="39">
        <v>1.5</v>
      </c>
      <c r="K8" s="39">
        <v>1.5</v>
      </c>
      <c r="L8" s="13"/>
    </row>
    <row r="9" spans="1:12" ht="15" customHeight="1" x14ac:dyDescent="0.2">
      <c r="A9" s="15">
        <v>5</v>
      </c>
      <c r="B9" s="16" t="s">
        <v>69</v>
      </c>
      <c r="C9" s="28">
        <v>3</v>
      </c>
      <c r="D9" s="29" t="s">
        <v>8</v>
      </c>
      <c r="E9" s="28">
        <f t="shared" si="0"/>
        <v>20</v>
      </c>
      <c r="F9" s="28">
        <v>10</v>
      </c>
      <c r="G9" s="28">
        <v>5</v>
      </c>
      <c r="H9" s="28">
        <v>5</v>
      </c>
      <c r="I9" s="29"/>
      <c r="J9" s="28">
        <v>1</v>
      </c>
      <c r="K9" s="28">
        <v>1</v>
      </c>
      <c r="L9" s="13"/>
    </row>
    <row r="10" spans="1:12" ht="15" customHeight="1" x14ac:dyDescent="0.2">
      <c r="A10" s="15">
        <v>6</v>
      </c>
      <c r="B10" s="16" t="s">
        <v>70</v>
      </c>
      <c r="C10" s="28">
        <v>5</v>
      </c>
      <c r="D10" s="29" t="s">
        <v>22</v>
      </c>
      <c r="E10" s="28">
        <f t="shared" si="0"/>
        <v>35</v>
      </c>
      <c r="F10" s="28">
        <v>10</v>
      </c>
      <c r="G10" s="28">
        <v>5</v>
      </c>
      <c r="H10" s="40">
        <v>15</v>
      </c>
      <c r="I10" s="45">
        <v>5</v>
      </c>
      <c r="J10" s="28">
        <v>1</v>
      </c>
      <c r="K10" s="28">
        <v>1</v>
      </c>
      <c r="L10" s="13"/>
    </row>
    <row r="11" spans="1:12" ht="15" customHeight="1" x14ac:dyDescent="0.2">
      <c r="A11" s="15">
        <v>7</v>
      </c>
      <c r="B11" s="16" t="s">
        <v>71</v>
      </c>
      <c r="C11" s="28">
        <v>1</v>
      </c>
      <c r="D11" s="29" t="s">
        <v>8</v>
      </c>
      <c r="E11" s="28">
        <f t="shared" si="0"/>
        <v>10</v>
      </c>
      <c r="F11" s="28">
        <v>10</v>
      </c>
      <c r="G11" s="28">
        <v>0</v>
      </c>
      <c r="H11" s="28">
        <v>0</v>
      </c>
      <c r="I11" s="29"/>
      <c r="J11" s="28">
        <v>1</v>
      </c>
      <c r="K11" s="28">
        <v>0</v>
      </c>
      <c r="L11" s="13"/>
    </row>
    <row r="12" spans="1:12" ht="15" customHeight="1" x14ac:dyDescent="0.2">
      <c r="A12" s="15">
        <v>8</v>
      </c>
      <c r="B12" s="16" t="s">
        <v>156</v>
      </c>
      <c r="C12" s="28">
        <v>2</v>
      </c>
      <c r="D12" s="29" t="s">
        <v>8</v>
      </c>
      <c r="E12" s="28">
        <f t="shared" si="0"/>
        <v>20</v>
      </c>
      <c r="F12" s="28">
        <v>0</v>
      </c>
      <c r="G12" s="28">
        <v>0</v>
      </c>
      <c r="H12" s="28">
        <v>20</v>
      </c>
      <c r="I12" s="29"/>
      <c r="J12" s="28">
        <v>0</v>
      </c>
      <c r="K12" s="28">
        <v>2</v>
      </c>
      <c r="L12" s="13"/>
    </row>
    <row r="13" spans="1:12" ht="15" customHeight="1" x14ac:dyDescent="0.2">
      <c r="A13" s="15">
        <v>9</v>
      </c>
      <c r="B13" s="16" t="s">
        <v>72</v>
      </c>
      <c r="C13" s="28">
        <v>2</v>
      </c>
      <c r="D13" s="29" t="s">
        <v>8</v>
      </c>
      <c r="E13" s="28">
        <f t="shared" si="0"/>
        <v>10</v>
      </c>
      <c r="F13" s="28">
        <v>10</v>
      </c>
      <c r="G13" s="28">
        <v>0</v>
      </c>
      <c r="H13" s="28">
        <v>0</v>
      </c>
      <c r="I13" s="29"/>
      <c r="J13" s="28">
        <v>1</v>
      </c>
      <c r="K13" s="28">
        <v>0</v>
      </c>
      <c r="L13" s="13"/>
    </row>
    <row r="14" spans="1:12" ht="15" customHeight="1" x14ac:dyDescent="0.2">
      <c r="A14" s="22"/>
      <c r="B14" s="8" t="s">
        <v>73</v>
      </c>
      <c r="C14" s="43">
        <f>SUM(C5:C13)</f>
        <v>28</v>
      </c>
      <c r="D14" s="42" t="s">
        <v>123</v>
      </c>
      <c r="E14" s="42">
        <f>SUM(F14:I14)</f>
        <v>200</v>
      </c>
      <c r="F14" s="43">
        <f t="shared" ref="F14:K14" si="1">SUM(F5:F13)</f>
        <v>95</v>
      </c>
      <c r="G14" s="43">
        <f t="shared" si="1"/>
        <v>25</v>
      </c>
      <c r="H14" s="43">
        <f t="shared" si="1"/>
        <v>75</v>
      </c>
      <c r="I14" s="43">
        <f t="shared" si="1"/>
        <v>5</v>
      </c>
      <c r="J14" s="43">
        <f t="shared" si="1"/>
        <v>9.5</v>
      </c>
      <c r="K14" s="43">
        <f t="shared" si="1"/>
        <v>9</v>
      </c>
      <c r="L14" s="13"/>
    </row>
    <row r="15" spans="1:12" ht="15" customHeight="1" x14ac:dyDescent="0.2">
      <c r="A15" s="22"/>
      <c r="B15" s="10" t="s">
        <v>74</v>
      </c>
      <c r="C15" s="70" t="s">
        <v>143</v>
      </c>
      <c r="D15" s="71"/>
      <c r="E15" s="71"/>
      <c r="F15" s="71"/>
      <c r="G15" s="71"/>
      <c r="H15" s="71"/>
      <c r="I15" s="71"/>
      <c r="J15" s="71"/>
      <c r="K15" s="72"/>
      <c r="L15" s="13"/>
    </row>
    <row r="16" spans="1:12" ht="15" customHeight="1" x14ac:dyDescent="0.2">
      <c r="A16" s="15">
        <v>10</v>
      </c>
      <c r="B16" s="21" t="s">
        <v>130</v>
      </c>
      <c r="C16" s="28">
        <v>2</v>
      </c>
      <c r="D16" s="29" t="s">
        <v>8</v>
      </c>
      <c r="E16" s="28">
        <f t="shared" ref="E16:E80" si="2">SUM(F16:I16)</f>
        <v>15</v>
      </c>
      <c r="F16" s="28">
        <v>0</v>
      </c>
      <c r="G16" s="28">
        <v>0</v>
      </c>
      <c r="H16" s="28">
        <v>15</v>
      </c>
      <c r="I16" s="29"/>
      <c r="J16" s="28">
        <v>0</v>
      </c>
      <c r="K16" s="39">
        <v>1.5</v>
      </c>
      <c r="L16" s="13"/>
    </row>
    <row r="17" spans="1:12" ht="15" customHeight="1" x14ac:dyDescent="0.2">
      <c r="A17" s="15">
        <v>11</v>
      </c>
      <c r="B17" s="53" t="s">
        <v>75</v>
      </c>
      <c r="C17" s="40">
        <v>2</v>
      </c>
      <c r="D17" s="45" t="s">
        <v>8</v>
      </c>
      <c r="E17" s="40">
        <f t="shared" si="2"/>
        <v>20</v>
      </c>
      <c r="F17" s="40">
        <v>20</v>
      </c>
      <c r="G17" s="40">
        <v>0</v>
      </c>
      <c r="H17" s="40">
        <v>0</v>
      </c>
      <c r="I17" s="45"/>
      <c r="J17" s="40">
        <v>2</v>
      </c>
      <c r="K17" s="40">
        <v>0</v>
      </c>
      <c r="L17" s="13"/>
    </row>
    <row r="18" spans="1:12" ht="15" customHeight="1" x14ac:dyDescent="0.2">
      <c r="A18" s="15">
        <v>12</v>
      </c>
      <c r="B18" s="53" t="s">
        <v>76</v>
      </c>
      <c r="C18" s="40">
        <v>4</v>
      </c>
      <c r="D18" s="45" t="s">
        <v>22</v>
      </c>
      <c r="E18" s="40">
        <f t="shared" si="2"/>
        <v>30</v>
      </c>
      <c r="F18" s="40">
        <v>15</v>
      </c>
      <c r="G18" s="40">
        <v>10</v>
      </c>
      <c r="H18" s="40">
        <v>5</v>
      </c>
      <c r="I18" s="45"/>
      <c r="J18" s="40">
        <v>1</v>
      </c>
      <c r="K18" s="40">
        <v>2</v>
      </c>
      <c r="L18" s="13"/>
    </row>
    <row r="19" spans="1:12" ht="15" customHeight="1" x14ac:dyDescent="0.2">
      <c r="A19" s="15">
        <v>13</v>
      </c>
      <c r="B19" s="53" t="s">
        <v>149</v>
      </c>
      <c r="C19" s="40">
        <v>4</v>
      </c>
      <c r="D19" s="45" t="s">
        <v>8</v>
      </c>
      <c r="E19" s="40">
        <f t="shared" si="2"/>
        <v>30</v>
      </c>
      <c r="F19" s="40">
        <v>15</v>
      </c>
      <c r="G19" s="40">
        <v>5</v>
      </c>
      <c r="H19" s="40">
        <v>10</v>
      </c>
      <c r="I19" s="45"/>
      <c r="J19" s="41">
        <v>1.5</v>
      </c>
      <c r="K19" s="41">
        <v>1.5</v>
      </c>
      <c r="L19" s="13"/>
    </row>
    <row r="20" spans="1:12" ht="15" customHeight="1" x14ac:dyDescent="0.2">
      <c r="A20" s="15">
        <v>14</v>
      </c>
      <c r="B20" s="53" t="s">
        <v>77</v>
      </c>
      <c r="C20" s="40">
        <v>3</v>
      </c>
      <c r="D20" s="45" t="s">
        <v>22</v>
      </c>
      <c r="E20" s="40">
        <f t="shared" si="2"/>
        <v>20</v>
      </c>
      <c r="F20" s="40">
        <v>10</v>
      </c>
      <c r="G20" s="40">
        <v>5</v>
      </c>
      <c r="H20" s="40">
        <v>5</v>
      </c>
      <c r="I20" s="45"/>
      <c r="J20" s="40">
        <v>2</v>
      </c>
      <c r="K20" s="40">
        <v>2</v>
      </c>
      <c r="L20" s="13"/>
    </row>
    <row r="21" spans="1:12" ht="15" customHeight="1" x14ac:dyDescent="0.2">
      <c r="A21" s="15">
        <v>15</v>
      </c>
      <c r="B21" s="53" t="s">
        <v>78</v>
      </c>
      <c r="C21" s="40">
        <v>4</v>
      </c>
      <c r="D21" s="45" t="s">
        <v>22</v>
      </c>
      <c r="E21" s="40">
        <f t="shared" si="2"/>
        <v>30</v>
      </c>
      <c r="F21" s="40">
        <v>10</v>
      </c>
      <c r="G21" s="40">
        <v>10</v>
      </c>
      <c r="H21" s="40">
        <v>10</v>
      </c>
      <c r="I21" s="45"/>
      <c r="J21" s="40">
        <v>1</v>
      </c>
      <c r="K21" s="40">
        <v>2</v>
      </c>
      <c r="L21" s="13"/>
    </row>
    <row r="22" spans="1:12" ht="15" customHeight="1" x14ac:dyDescent="0.2">
      <c r="A22" s="15">
        <v>16</v>
      </c>
      <c r="B22" s="53" t="s">
        <v>79</v>
      </c>
      <c r="C22" s="40">
        <v>4</v>
      </c>
      <c r="D22" s="45" t="s">
        <v>8</v>
      </c>
      <c r="E22" s="40">
        <f t="shared" si="2"/>
        <v>25</v>
      </c>
      <c r="F22" s="40">
        <v>10</v>
      </c>
      <c r="G22" s="40">
        <v>5</v>
      </c>
      <c r="H22" s="40">
        <v>10</v>
      </c>
      <c r="I22" s="45"/>
      <c r="J22" s="40">
        <v>1</v>
      </c>
      <c r="K22" s="41">
        <v>1.5</v>
      </c>
      <c r="L22" s="13"/>
    </row>
    <row r="23" spans="1:12" ht="15" customHeight="1" x14ac:dyDescent="0.2">
      <c r="A23" s="15">
        <v>17</v>
      </c>
      <c r="B23" s="53" t="s">
        <v>80</v>
      </c>
      <c r="C23" s="40">
        <v>4</v>
      </c>
      <c r="D23" s="45" t="s">
        <v>8</v>
      </c>
      <c r="E23" s="40">
        <f t="shared" si="2"/>
        <v>25</v>
      </c>
      <c r="F23" s="40">
        <v>10</v>
      </c>
      <c r="G23" s="40">
        <v>5</v>
      </c>
      <c r="H23" s="40">
        <v>5</v>
      </c>
      <c r="I23" s="40">
        <v>5</v>
      </c>
      <c r="J23" s="40">
        <v>1</v>
      </c>
      <c r="K23" s="41">
        <v>1.5</v>
      </c>
      <c r="L23" s="13"/>
    </row>
    <row r="24" spans="1:12" ht="19.5" customHeight="1" x14ac:dyDescent="0.2">
      <c r="A24" s="15">
        <v>18</v>
      </c>
      <c r="B24" s="53" t="s">
        <v>144</v>
      </c>
      <c r="C24" s="40">
        <v>5</v>
      </c>
      <c r="D24" s="45" t="s">
        <v>22</v>
      </c>
      <c r="E24" s="40">
        <f t="shared" si="2"/>
        <v>25</v>
      </c>
      <c r="F24" s="40">
        <v>10</v>
      </c>
      <c r="G24" s="40">
        <v>5</v>
      </c>
      <c r="H24" s="40">
        <v>10</v>
      </c>
      <c r="I24" s="40"/>
      <c r="J24" s="40">
        <v>1</v>
      </c>
      <c r="K24" s="41">
        <v>1.5</v>
      </c>
      <c r="L24" s="13"/>
    </row>
    <row r="25" spans="1:12" ht="15" customHeight="1" x14ac:dyDescent="0.2">
      <c r="A25" s="22"/>
      <c r="B25" s="54" t="s">
        <v>73</v>
      </c>
      <c r="C25" s="44">
        <f>SUM(C16:C24)</f>
        <v>32</v>
      </c>
      <c r="D25" s="48" t="s">
        <v>124</v>
      </c>
      <c r="E25" s="48">
        <f t="shared" si="2"/>
        <v>220</v>
      </c>
      <c r="F25" s="44">
        <f t="shared" ref="F25:K25" si="3">SUM(F16:F24)</f>
        <v>100</v>
      </c>
      <c r="G25" s="44">
        <f t="shared" si="3"/>
        <v>45</v>
      </c>
      <c r="H25" s="44">
        <f t="shared" si="3"/>
        <v>70</v>
      </c>
      <c r="I25" s="44">
        <f t="shared" si="3"/>
        <v>5</v>
      </c>
      <c r="J25" s="44">
        <f t="shared" si="3"/>
        <v>10.5</v>
      </c>
      <c r="K25" s="44">
        <f t="shared" si="3"/>
        <v>13.5</v>
      </c>
      <c r="L25" s="13"/>
    </row>
    <row r="26" spans="1:12" ht="15" customHeight="1" x14ac:dyDescent="0.2">
      <c r="A26" s="22"/>
      <c r="B26" s="55" t="s">
        <v>81</v>
      </c>
      <c r="C26" s="73" t="s">
        <v>143</v>
      </c>
      <c r="D26" s="74"/>
      <c r="E26" s="74"/>
      <c r="F26" s="74"/>
      <c r="G26" s="74"/>
      <c r="H26" s="74"/>
      <c r="I26" s="74"/>
      <c r="J26" s="74"/>
      <c r="K26" s="75"/>
      <c r="L26" s="13"/>
    </row>
    <row r="27" spans="1:12" ht="15" customHeight="1" x14ac:dyDescent="0.2">
      <c r="A27" s="15">
        <v>19</v>
      </c>
      <c r="B27" s="52" t="s">
        <v>131</v>
      </c>
      <c r="C27" s="40">
        <v>2</v>
      </c>
      <c r="D27" s="45" t="s">
        <v>8</v>
      </c>
      <c r="E27" s="40">
        <f t="shared" si="2"/>
        <v>15</v>
      </c>
      <c r="F27" s="40">
        <v>0</v>
      </c>
      <c r="G27" s="40">
        <v>0</v>
      </c>
      <c r="H27" s="40">
        <v>15</v>
      </c>
      <c r="I27" s="45"/>
      <c r="J27" s="40">
        <v>0</v>
      </c>
      <c r="K27" s="41">
        <v>1.5</v>
      </c>
      <c r="L27" s="13"/>
    </row>
    <row r="28" spans="1:12" ht="15" customHeight="1" x14ac:dyDescent="0.2">
      <c r="A28" s="15">
        <v>20</v>
      </c>
      <c r="B28" s="52" t="s">
        <v>82</v>
      </c>
      <c r="C28" s="40">
        <v>6</v>
      </c>
      <c r="D28" s="45" t="s">
        <v>22</v>
      </c>
      <c r="E28" s="40">
        <f t="shared" si="2"/>
        <v>40</v>
      </c>
      <c r="F28" s="40">
        <v>10</v>
      </c>
      <c r="G28" s="40">
        <v>10</v>
      </c>
      <c r="H28" s="40">
        <v>20</v>
      </c>
      <c r="I28" s="45"/>
      <c r="J28" s="40">
        <v>1</v>
      </c>
      <c r="K28" s="40">
        <v>3</v>
      </c>
      <c r="L28" s="13"/>
    </row>
    <row r="29" spans="1:12" ht="15" customHeight="1" x14ac:dyDescent="0.2">
      <c r="A29" s="15">
        <v>21</v>
      </c>
      <c r="B29" s="52" t="s">
        <v>83</v>
      </c>
      <c r="C29" s="40">
        <v>4</v>
      </c>
      <c r="D29" s="45" t="s">
        <v>8</v>
      </c>
      <c r="E29" s="40">
        <f t="shared" si="2"/>
        <v>25</v>
      </c>
      <c r="F29" s="40">
        <v>10</v>
      </c>
      <c r="G29" s="40">
        <v>10</v>
      </c>
      <c r="H29" s="40">
        <v>5</v>
      </c>
      <c r="I29" s="45"/>
      <c r="J29" s="40">
        <v>1</v>
      </c>
      <c r="K29" s="40">
        <v>2</v>
      </c>
      <c r="L29" s="13"/>
    </row>
    <row r="30" spans="1:12" ht="15" customHeight="1" x14ac:dyDescent="0.2">
      <c r="A30" s="15">
        <v>22</v>
      </c>
      <c r="B30" s="52" t="s">
        <v>84</v>
      </c>
      <c r="C30" s="40">
        <v>2</v>
      </c>
      <c r="D30" s="45" t="s">
        <v>22</v>
      </c>
      <c r="E30" s="40">
        <f t="shared" si="2"/>
        <v>20</v>
      </c>
      <c r="F30" s="40">
        <v>5</v>
      </c>
      <c r="G30" s="40">
        <v>5</v>
      </c>
      <c r="H30" s="40">
        <v>10</v>
      </c>
      <c r="I30" s="45"/>
      <c r="J30" s="40">
        <v>1</v>
      </c>
      <c r="K30" s="40">
        <v>2</v>
      </c>
      <c r="L30" s="13"/>
    </row>
    <row r="31" spans="1:12" ht="15" customHeight="1" x14ac:dyDescent="0.2">
      <c r="A31" s="15">
        <v>23</v>
      </c>
      <c r="B31" s="52" t="s">
        <v>85</v>
      </c>
      <c r="C31" s="40">
        <v>3</v>
      </c>
      <c r="D31" s="45" t="s">
        <v>22</v>
      </c>
      <c r="E31" s="40">
        <f t="shared" si="2"/>
        <v>20</v>
      </c>
      <c r="F31" s="40">
        <v>10</v>
      </c>
      <c r="G31" s="40">
        <v>5</v>
      </c>
      <c r="H31" s="40">
        <v>5</v>
      </c>
      <c r="I31" s="40"/>
      <c r="J31" s="40">
        <v>1</v>
      </c>
      <c r="K31" s="40">
        <v>2</v>
      </c>
      <c r="L31" s="13"/>
    </row>
    <row r="32" spans="1:12" ht="15" customHeight="1" x14ac:dyDescent="0.2">
      <c r="A32" s="15">
        <v>24</v>
      </c>
      <c r="B32" s="56" t="s">
        <v>135</v>
      </c>
      <c r="C32" s="40">
        <v>2</v>
      </c>
      <c r="D32" s="45" t="s">
        <v>8</v>
      </c>
      <c r="E32" s="40">
        <f t="shared" si="2"/>
        <v>20</v>
      </c>
      <c r="F32" s="40">
        <v>10</v>
      </c>
      <c r="G32" s="40">
        <v>5</v>
      </c>
      <c r="H32" s="40">
        <v>5</v>
      </c>
      <c r="I32" s="45"/>
      <c r="J32" s="41">
        <v>1</v>
      </c>
      <c r="K32" s="41">
        <v>1</v>
      </c>
      <c r="L32" s="13"/>
    </row>
    <row r="33" spans="1:12" ht="15" customHeight="1" x14ac:dyDescent="0.2">
      <c r="A33" s="15">
        <v>25</v>
      </c>
      <c r="B33" s="57" t="s">
        <v>140</v>
      </c>
      <c r="C33" s="40">
        <v>5</v>
      </c>
      <c r="D33" s="45" t="s">
        <v>8</v>
      </c>
      <c r="E33" s="40">
        <f t="shared" si="2"/>
        <v>35</v>
      </c>
      <c r="F33" s="40">
        <v>10</v>
      </c>
      <c r="G33" s="40">
        <v>5</v>
      </c>
      <c r="H33" s="40">
        <v>20</v>
      </c>
      <c r="I33" s="45"/>
      <c r="J33" s="41">
        <v>1.5</v>
      </c>
      <c r="K33" s="41">
        <v>2.5</v>
      </c>
      <c r="L33" s="13"/>
    </row>
    <row r="34" spans="1:12" ht="15" customHeight="1" x14ac:dyDescent="0.2">
      <c r="A34" s="22"/>
      <c r="B34" s="54" t="s">
        <v>73</v>
      </c>
      <c r="C34" s="44">
        <f>SUM(C27:C33)</f>
        <v>24</v>
      </c>
      <c r="D34" s="48" t="s">
        <v>123</v>
      </c>
      <c r="E34" s="48">
        <f t="shared" si="2"/>
        <v>175</v>
      </c>
      <c r="F34" s="44">
        <f t="shared" ref="F34:K34" si="4">SUM(F27:F33)</f>
        <v>55</v>
      </c>
      <c r="G34" s="44">
        <f t="shared" si="4"/>
        <v>40</v>
      </c>
      <c r="H34" s="44">
        <f t="shared" si="4"/>
        <v>80</v>
      </c>
      <c r="I34" s="44">
        <f t="shared" si="4"/>
        <v>0</v>
      </c>
      <c r="J34" s="44">
        <f t="shared" si="4"/>
        <v>6.5</v>
      </c>
      <c r="K34" s="44">
        <f t="shared" si="4"/>
        <v>14</v>
      </c>
      <c r="L34" s="13"/>
    </row>
    <row r="35" spans="1:12" ht="15" customHeight="1" x14ac:dyDescent="0.2">
      <c r="A35" s="22"/>
      <c r="B35" s="58" t="s">
        <v>86</v>
      </c>
      <c r="C35" s="78" t="s">
        <v>143</v>
      </c>
      <c r="D35" s="79"/>
      <c r="E35" s="79"/>
      <c r="F35" s="79"/>
      <c r="G35" s="79"/>
      <c r="H35" s="79"/>
      <c r="I35" s="79"/>
      <c r="J35" s="79"/>
      <c r="K35" s="80"/>
      <c r="L35" s="13"/>
    </row>
    <row r="36" spans="1:12" ht="15" customHeight="1" x14ac:dyDescent="0.2">
      <c r="A36" s="15">
        <v>26</v>
      </c>
      <c r="B36" s="52" t="s">
        <v>132</v>
      </c>
      <c r="C36" s="40">
        <v>2</v>
      </c>
      <c r="D36" s="45" t="s">
        <v>22</v>
      </c>
      <c r="E36" s="40">
        <f t="shared" si="2"/>
        <v>20</v>
      </c>
      <c r="F36" s="40">
        <v>0</v>
      </c>
      <c r="G36" s="40">
        <v>0</v>
      </c>
      <c r="H36" s="40">
        <v>20</v>
      </c>
      <c r="I36" s="45"/>
      <c r="J36" s="40">
        <v>0</v>
      </c>
      <c r="K36" s="40">
        <v>2</v>
      </c>
      <c r="L36" s="13"/>
    </row>
    <row r="37" spans="1:12" ht="15" customHeight="1" x14ac:dyDescent="0.2">
      <c r="A37" s="15">
        <v>27</v>
      </c>
      <c r="B37" s="52" t="s">
        <v>87</v>
      </c>
      <c r="C37" s="40">
        <v>2</v>
      </c>
      <c r="D37" s="45" t="s">
        <v>8</v>
      </c>
      <c r="E37" s="40">
        <f t="shared" si="2"/>
        <v>15</v>
      </c>
      <c r="F37" s="40">
        <v>5</v>
      </c>
      <c r="G37" s="40">
        <v>5</v>
      </c>
      <c r="H37" s="40">
        <v>5</v>
      </c>
      <c r="I37" s="45"/>
      <c r="J37" s="40">
        <v>1</v>
      </c>
      <c r="K37" s="40">
        <v>1</v>
      </c>
      <c r="L37" s="13"/>
    </row>
    <row r="38" spans="1:12" ht="15" customHeight="1" x14ac:dyDescent="0.2">
      <c r="A38" s="15">
        <v>28</v>
      </c>
      <c r="B38" s="52" t="s">
        <v>88</v>
      </c>
      <c r="C38" s="40">
        <v>2</v>
      </c>
      <c r="D38" s="45" t="s">
        <v>8</v>
      </c>
      <c r="E38" s="40">
        <f t="shared" si="2"/>
        <v>20</v>
      </c>
      <c r="F38" s="40">
        <v>10</v>
      </c>
      <c r="G38" s="40">
        <v>5</v>
      </c>
      <c r="H38" s="40">
        <v>5</v>
      </c>
      <c r="I38" s="45"/>
      <c r="J38" s="40">
        <v>1</v>
      </c>
      <c r="K38" s="40">
        <v>1</v>
      </c>
      <c r="L38" s="13"/>
    </row>
    <row r="39" spans="1:12" ht="15" customHeight="1" x14ac:dyDescent="0.2">
      <c r="A39" s="15">
        <v>29</v>
      </c>
      <c r="B39" s="52" t="s">
        <v>89</v>
      </c>
      <c r="C39" s="40">
        <v>2</v>
      </c>
      <c r="D39" s="45" t="s">
        <v>8</v>
      </c>
      <c r="E39" s="40">
        <f t="shared" si="2"/>
        <v>20</v>
      </c>
      <c r="F39" s="40">
        <v>10</v>
      </c>
      <c r="G39" s="40">
        <v>5</v>
      </c>
      <c r="H39" s="40">
        <v>5</v>
      </c>
      <c r="I39" s="45"/>
      <c r="J39" s="40">
        <v>1</v>
      </c>
      <c r="K39" s="40">
        <v>1</v>
      </c>
      <c r="L39" s="13"/>
    </row>
    <row r="40" spans="1:12" ht="15" customHeight="1" x14ac:dyDescent="0.2">
      <c r="A40" s="15">
        <v>30</v>
      </c>
      <c r="B40" s="52" t="s">
        <v>90</v>
      </c>
      <c r="C40" s="40">
        <v>3</v>
      </c>
      <c r="D40" s="45" t="s">
        <v>22</v>
      </c>
      <c r="E40" s="40">
        <f t="shared" si="2"/>
        <v>30</v>
      </c>
      <c r="F40" s="40">
        <v>10</v>
      </c>
      <c r="G40" s="40">
        <v>10</v>
      </c>
      <c r="H40" s="40">
        <v>10</v>
      </c>
      <c r="I40" s="45"/>
      <c r="J40" s="40">
        <v>1</v>
      </c>
      <c r="K40" s="40">
        <v>2</v>
      </c>
      <c r="L40" s="13"/>
    </row>
    <row r="41" spans="1:12" ht="15" customHeight="1" x14ac:dyDescent="0.2">
      <c r="A41" s="15">
        <v>31</v>
      </c>
      <c r="B41" s="52" t="s">
        <v>91</v>
      </c>
      <c r="C41" s="40">
        <v>5</v>
      </c>
      <c r="D41" s="45" t="s">
        <v>22</v>
      </c>
      <c r="E41" s="40">
        <f t="shared" si="2"/>
        <v>30</v>
      </c>
      <c r="F41" s="40">
        <v>20</v>
      </c>
      <c r="G41" s="40">
        <v>5</v>
      </c>
      <c r="H41" s="40">
        <v>5</v>
      </c>
      <c r="I41" s="45"/>
      <c r="J41" s="40">
        <v>2</v>
      </c>
      <c r="K41" s="40">
        <v>2</v>
      </c>
      <c r="L41" s="13"/>
    </row>
    <row r="42" spans="1:12" ht="15" customHeight="1" x14ac:dyDescent="0.2">
      <c r="A42" s="15">
        <v>32</v>
      </c>
      <c r="B42" s="52" t="s">
        <v>136</v>
      </c>
      <c r="C42" s="40">
        <v>2</v>
      </c>
      <c r="D42" s="45" t="s">
        <v>8</v>
      </c>
      <c r="E42" s="40">
        <f t="shared" si="2"/>
        <v>15</v>
      </c>
      <c r="F42" s="40">
        <v>5</v>
      </c>
      <c r="G42" s="40">
        <v>5</v>
      </c>
      <c r="H42" s="40">
        <v>5</v>
      </c>
      <c r="I42" s="45"/>
      <c r="J42" s="41">
        <v>0.5</v>
      </c>
      <c r="K42" s="40">
        <v>1</v>
      </c>
      <c r="L42" s="13"/>
    </row>
    <row r="43" spans="1:12" ht="15" customHeight="1" x14ac:dyDescent="0.2">
      <c r="A43" s="15">
        <v>33</v>
      </c>
      <c r="B43" s="52" t="s">
        <v>92</v>
      </c>
      <c r="C43" s="40">
        <v>3</v>
      </c>
      <c r="D43" s="45" t="s">
        <v>8</v>
      </c>
      <c r="E43" s="40">
        <f t="shared" si="2"/>
        <v>25</v>
      </c>
      <c r="F43" s="40">
        <v>15</v>
      </c>
      <c r="G43" s="40">
        <v>5</v>
      </c>
      <c r="H43" s="40">
        <v>5</v>
      </c>
      <c r="I43" s="45"/>
      <c r="J43" s="41">
        <v>1.5</v>
      </c>
      <c r="K43" s="41">
        <v>1.5</v>
      </c>
      <c r="L43" s="13"/>
    </row>
    <row r="44" spans="1:12" ht="15" customHeight="1" x14ac:dyDescent="0.2">
      <c r="A44" s="15">
        <v>34</v>
      </c>
      <c r="B44" s="52" t="s">
        <v>93</v>
      </c>
      <c r="C44" s="59">
        <v>2</v>
      </c>
      <c r="D44" s="60" t="s">
        <v>8</v>
      </c>
      <c r="E44" s="40">
        <f t="shared" si="2"/>
        <v>15</v>
      </c>
      <c r="F44" s="40">
        <v>5</v>
      </c>
      <c r="G44" s="40">
        <v>5</v>
      </c>
      <c r="H44" s="40">
        <v>5</v>
      </c>
      <c r="I44" s="45"/>
      <c r="J44" s="41">
        <v>0.5</v>
      </c>
      <c r="K44" s="59">
        <v>1</v>
      </c>
      <c r="L44" s="13"/>
    </row>
    <row r="45" spans="1:12" ht="25.5" customHeight="1" x14ac:dyDescent="0.2">
      <c r="A45" s="15">
        <v>35</v>
      </c>
      <c r="B45" s="52" t="s">
        <v>137</v>
      </c>
      <c r="C45" s="59">
        <v>4</v>
      </c>
      <c r="D45" s="60" t="s">
        <v>22</v>
      </c>
      <c r="E45" s="40">
        <f t="shared" si="2"/>
        <v>30</v>
      </c>
      <c r="F45" s="40">
        <v>10</v>
      </c>
      <c r="G45" s="40">
        <v>10</v>
      </c>
      <c r="H45" s="40">
        <v>5</v>
      </c>
      <c r="I45" s="45">
        <v>5</v>
      </c>
      <c r="J45" s="41">
        <v>1</v>
      </c>
      <c r="K45" s="59">
        <v>2</v>
      </c>
      <c r="L45" s="13"/>
    </row>
    <row r="46" spans="1:12" ht="15" customHeight="1" x14ac:dyDescent="0.2">
      <c r="A46" s="14"/>
      <c r="B46" s="54" t="s">
        <v>73</v>
      </c>
      <c r="C46" s="48">
        <f>SUM(C36:C45)</f>
        <v>27</v>
      </c>
      <c r="D46" s="48" t="s">
        <v>124</v>
      </c>
      <c r="E46" s="48">
        <f t="shared" si="2"/>
        <v>220</v>
      </c>
      <c r="F46" s="48">
        <f t="shared" ref="F46:K46" si="5">SUM(F36:F45)</f>
        <v>90</v>
      </c>
      <c r="G46" s="48">
        <f t="shared" si="5"/>
        <v>55</v>
      </c>
      <c r="H46" s="48">
        <f t="shared" si="5"/>
        <v>70</v>
      </c>
      <c r="I46" s="48">
        <f t="shared" si="5"/>
        <v>5</v>
      </c>
      <c r="J46" s="48">
        <f t="shared" si="5"/>
        <v>9.5</v>
      </c>
      <c r="K46" s="48">
        <f t="shared" si="5"/>
        <v>14.5</v>
      </c>
      <c r="L46" s="13"/>
    </row>
    <row r="47" spans="1:12" ht="15" customHeight="1" x14ac:dyDescent="0.2">
      <c r="A47" s="14"/>
      <c r="B47" s="58" t="s">
        <v>52</v>
      </c>
      <c r="C47" s="81" t="s">
        <v>143</v>
      </c>
      <c r="D47" s="79"/>
      <c r="E47" s="79"/>
      <c r="F47" s="79"/>
      <c r="G47" s="79"/>
      <c r="H47" s="79"/>
      <c r="I47" s="79"/>
      <c r="J47" s="79"/>
      <c r="K47" s="80"/>
      <c r="L47" s="13"/>
    </row>
    <row r="48" spans="1:12" ht="15" customHeight="1" x14ac:dyDescent="0.2">
      <c r="A48" s="15">
        <v>36</v>
      </c>
      <c r="B48" s="52" t="s">
        <v>94</v>
      </c>
      <c r="C48" s="40">
        <v>2</v>
      </c>
      <c r="D48" s="45" t="s">
        <v>8</v>
      </c>
      <c r="E48" s="40">
        <f t="shared" si="2"/>
        <v>20</v>
      </c>
      <c r="F48" s="40">
        <v>10</v>
      </c>
      <c r="G48" s="40">
        <v>5</v>
      </c>
      <c r="H48" s="40">
        <v>5</v>
      </c>
      <c r="I48" s="45"/>
      <c r="J48" s="40">
        <v>1</v>
      </c>
      <c r="K48" s="40">
        <v>1</v>
      </c>
      <c r="L48" s="13"/>
    </row>
    <row r="49" spans="1:13" ht="15" customHeight="1" x14ac:dyDescent="0.2">
      <c r="A49" s="15">
        <v>37</v>
      </c>
      <c r="B49" s="52" t="s">
        <v>138</v>
      </c>
      <c r="C49" s="40">
        <v>2</v>
      </c>
      <c r="D49" s="45" t="s">
        <v>8</v>
      </c>
      <c r="E49" s="40">
        <f t="shared" si="2"/>
        <v>20</v>
      </c>
      <c r="F49" s="40">
        <v>5</v>
      </c>
      <c r="G49" s="40">
        <v>5</v>
      </c>
      <c r="H49" s="40">
        <v>10</v>
      </c>
      <c r="I49" s="45"/>
      <c r="J49" s="40">
        <v>1</v>
      </c>
      <c r="K49" s="40">
        <v>2</v>
      </c>
      <c r="L49" s="13"/>
    </row>
    <row r="50" spans="1:13" ht="26.25" customHeight="1" x14ac:dyDescent="0.2">
      <c r="A50" s="15">
        <v>38</v>
      </c>
      <c r="B50" s="52" t="s">
        <v>95</v>
      </c>
      <c r="C50" s="40">
        <v>2</v>
      </c>
      <c r="D50" s="45" t="s">
        <v>8</v>
      </c>
      <c r="E50" s="40">
        <f t="shared" si="2"/>
        <v>15</v>
      </c>
      <c r="F50" s="40">
        <v>10</v>
      </c>
      <c r="G50" s="40">
        <v>5</v>
      </c>
      <c r="H50" s="40">
        <v>0</v>
      </c>
      <c r="I50" s="45"/>
      <c r="J50" s="40">
        <v>1</v>
      </c>
      <c r="K50" s="41">
        <v>0.5</v>
      </c>
      <c r="L50" s="13"/>
    </row>
    <row r="51" spans="1:13" ht="15" customHeight="1" x14ac:dyDescent="0.2">
      <c r="A51" s="15">
        <v>39</v>
      </c>
      <c r="B51" s="52" t="s">
        <v>96</v>
      </c>
      <c r="C51" s="40">
        <v>3</v>
      </c>
      <c r="D51" s="45" t="s">
        <v>8</v>
      </c>
      <c r="E51" s="40">
        <f t="shared" si="2"/>
        <v>15</v>
      </c>
      <c r="F51" s="40">
        <v>5</v>
      </c>
      <c r="G51" s="40">
        <v>5</v>
      </c>
      <c r="H51" s="40">
        <v>5</v>
      </c>
      <c r="I51" s="45"/>
      <c r="J51" s="40">
        <v>1</v>
      </c>
      <c r="K51" s="40">
        <v>2</v>
      </c>
      <c r="L51" s="13"/>
    </row>
    <row r="52" spans="1:13" ht="15" customHeight="1" x14ac:dyDescent="0.2">
      <c r="A52" s="15">
        <v>40</v>
      </c>
      <c r="B52" s="52" t="s">
        <v>97</v>
      </c>
      <c r="C52" s="40">
        <v>2</v>
      </c>
      <c r="D52" s="45" t="s">
        <v>8</v>
      </c>
      <c r="E52" s="40">
        <f t="shared" si="2"/>
        <v>20</v>
      </c>
      <c r="F52" s="40">
        <v>5</v>
      </c>
      <c r="G52" s="40">
        <v>5</v>
      </c>
      <c r="H52" s="40">
        <v>10</v>
      </c>
      <c r="I52" s="45"/>
      <c r="J52" s="41">
        <v>0.5</v>
      </c>
      <c r="K52" s="41">
        <v>1.5</v>
      </c>
      <c r="L52" s="13"/>
    </row>
    <row r="53" spans="1:13" ht="15" customHeight="1" x14ac:dyDescent="0.2">
      <c r="A53" s="15">
        <v>41</v>
      </c>
      <c r="B53" s="52" t="s">
        <v>98</v>
      </c>
      <c r="C53" s="40">
        <v>3</v>
      </c>
      <c r="D53" s="45" t="s">
        <v>22</v>
      </c>
      <c r="E53" s="40">
        <f t="shared" si="2"/>
        <v>20</v>
      </c>
      <c r="F53" s="40">
        <v>5</v>
      </c>
      <c r="G53" s="40">
        <v>5</v>
      </c>
      <c r="H53" s="40">
        <v>10</v>
      </c>
      <c r="I53" s="40"/>
      <c r="J53" s="40">
        <v>1</v>
      </c>
      <c r="K53" s="40">
        <v>3</v>
      </c>
      <c r="L53" s="13"/>
    </row>
    <row r="54" spans="1:13" ht="15" customHeight="1" x14ac:dyDescent="0.2">
      <c r="A54" s="15">
        <v>42</v>
      </c>
      <c r="B54" s="52" t="s">
        <v>99</v>
      </c>
      <c r="C54" s="40">
        <v>2</v>
      </c>
      <c r="D54" s="45" t="s">
        <v>8</v>
      </c>
      <c r="E54" s="40">
        <f t="shared" si="2"/>
        <v>20</v>
      </c>
      <c r="F54" s="40">
        <v>10</v>
      </c>
      <c r="G54" s="40">
        <v>5</v>
      </c>
      <c r="H54" s="40">
        <v>5</v>
      </c>
      <c r="I54" s="45"/>
      <c r="J54" s="40">
        <v>1</v>
      </c>
      <c r="K54" s="40">
        <v>1</v>
      </c>
      <c r="L54" s="13"/>
    </row>
    <row r="55" spans="1:13" ht="15" customHeight="1" x14ac:dyDescent="0.2">
      <c r="A55" s="15">
        <v>43</v>
      </c>
      <c r="B55" s="52" t="s">
        <v>100</v>
      </c>
      <c r="C55" s="40">
        <v>2</v>
      </c>
      <c r="D55" s="45" t="s">
        <v>8</v>
      </c>
      <c r="E55" s="40">
        <f t="shared" si="2"/>
        <v>20</v>
      </c>
      <c r="F55" s="40">
        <v>10</v>
      </c>
      <c r="G55" s="40">
        <v>5</v>
      </c>
      <c r="H55" s="40">
        <v>5</v>
      </c>
      <c r="I55" s="45"/>
      <c r="J55" s="40">
        <v>1</v>
      </c>
      <c r="K55" s="40">
        <v>1</v>
      </c>
      <c r="L55" s="13"/>
    </row>
    <row r="56" spans="1:13" ht="15" customHeight="1" x14ac:dyDescent="0.2">
      <c r="A56" s="15">
        <v>44</v>
      </c>
      <c r="B56" s="52" t="s">
        <v>101</v>
      </c>
      <c r="C56" s="40">
        <v>1</v>
      </c>
      <c r="D56" s="45" t="s">
        <v>8</v>
      </c>
      <c r="E56" s="40">
        <f t="shared" si="2"/>
        <v>10</v>
      </c>
      <c r="F56" s="40">
        <v>10</v>
      </c>
      <c r="G56" s="40">
        <v>0</v>
      </c>
      <c r="H56" s="40">
        <v>0</v>
      </c>
      <c r="I56" s="45"/>
      <c r="J56" s="40">
        <v>1</v>
      </c>
      <c r="K56" s="40">
        <v>0</v>
      </c>
      <c r="L56" s="13"/>
      <c r="M56" s="1"/>
    </row>
    <row r="57" spans="1:13" ht="15" customHeight="1" x14ac:dyDescent="0.2">
      <c r="A57" s="15">
        <v>45</v>
      </c>
      <c r="B57" s="61" t="s">
        <v>142</v>
      </c>
      <c r="C57" s="40">
        <v>4</v>
      </c>
      <c r="D57" s="45" t="s">
        <v>22</v>
      </c>
      <c r="E57" s="40">
        <f t="shared" si="2"/>
        <v>30</v>
      </c>
      <c r="F57" s="40">
        <v>10</v>
      </c>
      <c r="G57" s="40">
        <v>10</v>
      </c>
      <c r="H57" s="40">
        <v>10</v>
      </c>
      <c r="I57" s="45"/>
      <c r="J57" s="40">
        <v>1</v>
      </c>
      <c r="K57" s="40">
        <v>2</v>
      </c>
      <c r="L57" s="13"/>
      <c r="M57" s="1"/>
    </row>
    <row r="58" spans="1:13" s="1" customFormat="1" ht="15" customHeight="1" x14ac:dyDescent="0.2">
      <c r="A58" s="26"/>
      <c r="B58" s="62" t="s">
        <v>73</v>
      </c>
      <c r="C58" s="44">
        <f>SUM(C48:C57)</f>
        <v>23</v>
      </c>
      <c r="D58" s="48" t="s">
        <v>125</v>
      </c>
      <c r="E58" s="48">
        <f t="shared" si="2"/>
        <v>190</v>
      </c>
      <c r="F58" s="44">
        <f t="shared" ref="F58:K58" si="6">SUM(F48:F57)</f>
        <v>80</v>
      </c>
      <c r="G58" s="44">
        <f t="shared" si="6"/>
        <v>50</v>
      </c>
      <c r="H58" s="44">
        <f t="shared" si="6"/>
        <v>60</v>
      </c>
      <c r="I58" s="44">
        <f t="shared" si="6"/>
        <v>0</v>
      </c>
      <c r="J58" s="44">
        <f t="shared" si="6"/>
        <v>9.5</v>
      </c>
      <c r="K58" s="44">
        <f t="shared" si="6"/>
        <v>14</v>
      </c>
      <c r="L58" s="27"/>
      <c r="M58"/>
    </row>
    <row r="59" spans="1:13" ht="15" customHeight="1" x14ac:dyDescent="0.2">
      <c r="A59" s="14"/>
      <c r="B59" s="58" t="s">
        <v>146</v>
      </c>
      <c r="C59" s="81" t="s">
        <v>143</v>
      </c>
      <c r="D59" s="79"/>
      <c r="E59" s="79"/>
      <c r="F59" s="79"/>
      <c r="G59" s="79"/>
      <c r="H59" s="79"/>
      <c r="I59" s="79"/>
      <c r="J59" s="79"/>
      <c r="K59" s="80"/>
      <c r="L59" s="13"/>
    </row>
    <row r="60" spans="1:13" ht="15" customHeight="1" x14ac:dyDescent="0.2">
      <c r="A60" s="23">
        <v>46</v>
      </c>
      <c r="B60" s="52" t="s">
        <v>102</v>
      </c>
      <c r="C60" s="40">
        <v>2</v>
      </c>
      <c r="D60" s="45" t="s">
        <v>8</v>
      </c>
      <c r="E60" s="40">
        <f t="shared" si="2"/>
        <v>20</v>
      </c>
      <c r="F60" s="40">
        <v>5</v>
      </c>
      <c r="G60" s="40">
        <v>5</v>
      </c>
      <c r="H60" s="40">
        <v>10</v>
      </c>
      <c r="I60" s="40"/>
      <c r="J60" s="40">
        <v>1</v>
      </c>
      <c r="K60" s="41">
        <v>1.5</v>
      </c>
      <c r="L60" s="13"/>
    </row>
    <row r="61" spans="1:13" ht="15" customHeight="1" x14ac:dyDescent="0.2">
      <c r="A61" s="23">
        <v>47</v>
      </c>
      <c r="B61" s="63" t="s">
        <v>141</v>
      </c>
      <c r="C61" s="49">
        <v>7</v>
      </c>
      <c r="D61" s="50" t="s">
        <v>22</v>
      </c>
      <c r="E61" s="49">
        <f t="shared" si="2"/>
        <v>60</v>
      </c>
      <c r="F61" s="49">
        <v>20</v>
      </c>
      <c r="G61" s="49">
        <v>10</v>
      </c>
      <c r="H61" s="49">
        <v>20</v>
      </c>
      <c r="I61" s="49">
        <v>10</v>
      </c>
      <c r="J61" s="49">
        <v>2</v>
      </c>
      <c r="K61" s="51">
        <v>4</v>
      </c>
      <c r="L61" s="13"/>
    </row>
    <row r="62" spans="1:13" ht="15" customHeight="1" x14ac:dyDescent="0.2">
      <c r="A62" s="23">
        <v>48</v>
      </c>
      <c r="B62" s="52" t="s">
        <v>103</v>
      </c>
      <c r="C62" s="40">
        <v>4</v>
      </c>
      <c r="D62" s="45" t="s">
        <v>8</v>
      </c>
      <c r="E62" s="40">
        <f t="shared" si="2"/>
        <v>30</v>
      </c>
      <c r="F62" s="40">
        <v>10</v>
      </c>
      <c r="G62" s="40">
        <v>10</v>
      </c>
      <c r="H62" s="40">
        <v>10</v>
      </c>
      <c r="I62" s="45"/>
      <c r="J62" s="40">
        <v>1</v>
      </c>
      <c r="K62" s="40">
        <v>2</v>
      </c>
      <c r="L62" s="13"/>
    </row>
    <row r="63" spans="1:13" ht="15" customHeight="1" x14ac:dyDescent="0.2">
      <c r="A63" s="23">
        <v>49</v>
      </c>
      <c r="B63" s="52" t="s">
        <v>104</v>
      </c>
      <c r="C63" s="40">
        <v>2</v>
      </c>
      <c r="D63" s="45" t="s">
        <v>8</v>
      </c>
      <c r="E63" s="40">
        <f t="shared" si="2"/>
        <v>15</v>
      </c>
      <c r="F63" s="40">
        <v>5</v>
      </c>
      <c r="G63" s="40">
        <v>5</v>
      </c>
      <c r="H63" s="40">
        <v>5</v>
      </c>
      <c r="I63" s="45"/>
      <c r="J63" s="41">
        <v>0.5</v>
      </c>
      <c r="K63" s="40">
        <v>1</v>
      </c>
      <c r="L63" s="13"/>
    </row>
    <row r="64" spans="1:13" ht="15" customHeight="1" x14ac:dyDescent="0.2">
      <c r="A64" s="23">
        <v>50</v>
      </c>
      <c r="B64" s="52" t="s">
        <v>105</v>
      </c>
      <c r="C64" s="40">
        <v>4</v>
      </c>
      <c r="D64" s="45" t="s">
        <v>22</v>
      </c>
      <c r="E64" s="40">
        <f t="shared" si="2"/>
        <v>30</v>
      </c>
      <c r="F64" s="40">
        <v>15</v>
      </c>
      <c r="G64" s="40">
        <v>5</v>
      </c>
      <c r="H64" s="40">
        <v>10</v>
      </c>
      <c r="I64" s="45"/>
      <c r="J64" s="40">
        <v>1</v>
      </c>
      <c r="K64" s="40">
        <v>2</v>
      </c>
      <c r="L64" s="13"/>
    </row>
    <row r="65" spans="1:12" ht="15" customHeight="1" x14ac:dyDescent="0.2">
      <c r="A65" s="23">
        <v>51</v>
      </c>
      <c r="B65" s="52" t="s">
        <v>106</v>
      </c>
      <c r="C65" s="40">
        <v>9</v>
      </c>
      <c r="D65" s="45" t="s">
        <v>22</v>
      </c>
      <c r="E65" s="40">
        <f t="shared" si="2"/>
        <v>0</v>
      </c>
      <c r="F65" s="40">
        <v>0</v>
      </c>
      <c r="G65" s="40">
        <v>0</v>
      </c>
      <c r="H65" s="40">
        <v>0</v>
      </c>
      <c r="I65" s="45"/>
      <c r="J65" s="40">
        <v>0</v>
      </c>
      <c r="K65" s="40">
        <v>0</v>
      </c>
      <c r="L65" s="13"/>
    </row>
    <row r="66" spans="1:12" ht="15" customHeight="1" x14ac:dyDescent="0.2">
      <c r="A66" s="14"/>
      <c r="B66" s="54" t="s">
        <v>73</v>
      </c>
      <c r="C66" s="44">
        <f>SUM(C60:C65)</f>
        <v>28</v>
      </c>
      <c r="D66" s="48" t="s">
        <v>123</v>
      </c>
      <c r="E66" s="48">
        <f t="shared" si="2"/>
        <v>155</v>
      </c>
      <c r="F66" s="44">
        <f t="shared" ref="F66:K66" si="7">SUM(F60:F65)</f>
        <v>55</v>
      </c>
      <c r="G66" s="44">
        <f t="shared" si="7"/>
        <v>35</v>
      </c>
      <c r="H66" s="44">
        <f t="shared" si="7"/>
        <v>55</v>
      </c>
      <c r="I66" s="44">
        <f t="shared" si="7"/>
        <v>10</v>
      </c>
      <c r="J66" s="44">
        <f t="shared" si="7"/>
        <v>5.5</v>
      </c>
      <c r="K66" s="44">
        <f t="shared" si="7"/>
        <v>10.5</v>
      </c>
      <c r="L66" s="13"/>
    </row>
    <row r="67" spans="1:12" ht="15" customHeight="1" x14ac:dyDescent="0.2">
      <c r="A67" s="14"/>
      <c r="B67" s="58" t="s">
        <v>147</v>
      </c>
      <c r="C67" s="81" t="s">
        <v>143</v>
      </c>
      <c r="D67" s="79"/>
      <c r="E67" s="79"/>
      <c r="F67" s="79"/>
      <c r="G67" s="79"/>
      <c r="H67" s="79"/>
      <c r="I67" s="79"/>
      <c r="J67" s="79"/>
      <c r="K67" s="80"/>
      <c r="L67" s="13"/>
    </row>
    <row r="68" spans="1:12" ht="15" customHeight="1" x14ac:dyDescent="0.2">
      <c r="A68" s="23">
        <v>52</v>
      </c>
      <c r="B68" s="52" t="s">
        <v>51</v>
      </c>
      <c r="C68" s="40">
        <v>4</v>
      </c>
      <c r="D68" s="45" t="s">
        <v>22</v>
      </c>
      <c r="E68" s="40">
        <f t="shared" si="2"/>
        <v>30</v>
      </c>
      <c r="F68" s="40">
        <v>10</v>
      </c>
      <c r="G68" s="40">
        <v>10</v>
      </c>
      <c r="H68" s="40">
        <v>10</v>
      </c>
      <c r="I68" s="45"/>
      <c r="J68" s="40">
        <v>1</v>
      </c>
      <c r="K68" s="41">
        <v>1.5</v>
      </c>
      <c r="L68" s="13"/>
    </row>
    <row r="69" spans="1:12" ht="15" customHeight="1" x14ac:dyDescent="0.2">
      <c r="A69" s="23">
        <v>53</v>
      </c>
      <c r="B69" s="52" t="s">
        <v>107</v>
      </c>
      <c r="C69" s="40">
        <v>3</v>
      </c>
      <c r="D69" s="45" t="s">
        <v>22</v>
      </c>
      <c r="E69" s="40">
        <f t="shared" si="2"/>
        <v>20</v>
      </c>
      <c r="F69" s="40">
        <v>10</v>
      </c>
      <c r="G69" s="40">
        <v>5</v>
      </c>
      <c r="H69" s="40">
        <v>5</v>
      </c>
      <c r="I69" s="45"/>
      <c r="J69" s="40">
        <v>1</v>
      </c>
      <c r="K69" s="40">
        <v>1</v>
      </c>
      <c r="L69" s="13"/>
    </row>
    <row r="70" spans="1:12" ht="15" customHeight="1" x14ac:dyDescent="0.2">
      <c r="A70" s="23">
        <v>54</v>
      </c>
      <c r="B70" s="52" t="s">
        <v>108</v>
      </c>
      <c r="C70" s="40">
        <v>3</v>
      </c>
      <c r="D70" s="45" t="s">
        <v>22</v>
      </c>
      <c r="E70" s="40">
        <f t="shared" si="2"/>
        <v>25</v>
      </c>
      <c r="F70" s="40">
        <v>10</v>
      </c>
      <c r="G70" s="40">
        <v>5</v>
      </c>
      <c r="H70" s="40">
        <v>10</v>
      </c>
      <c r="I70" s="45"/>
      <c r="J70" s="41">
        <v>1.5</v>
      </c>
      <c r="K70" s="41">
        <v>1.5</v>
      </c>
      <c r="L70" s="13"/>
    </row>
    <row r="71" spans="1:12" ht="15" customHeight="1" x14ac:dyDescent="0.2">
      <c r="A71" s="23">
        <v>55</v>
      </c>
      <c r="B71" s="16" t="s">
        <v>109</v>
      </c>
      <c r="C71" s="28">
        <v>2</v>
      </c>
      <c r="D71" s="29" t="s">
        <v>8</v>
      </c>
      <c r="E71" s="28">
        <f t="shared" si="2"/>
        <v>20</v>
      </c>
      <c r="F71" s="28">
        <v>10</v>
      </c>
      <c r="G71" s="28">
        <v>5</v>
      </c>
      <c r="H71" s="28">
        <v>5</v>
      </c>
      <c r="I71" s="29"/>
      <c r="J71" s="28">
        <v>1</v>
      </c>
      <c r="K71" s="28">
        <v>1</v>
      </c>
      <c r="L71" s="13"/>
    </row>
    <row r="72" spans="1:12" ht="15" customHeight="1" x14ac:dyDescent="0.2">
      <c r="A72" s="23">
        <v>56</v>
      </c>
      <c r="B72" s="16" t="s">
        <v>110</v>
      </c>
      <c r="C72" s="28">
        <v>2</v>
      </c>
      <c r="D72" s="29" t="s">
        <v>8</v>
      </c>
      <c r="E72" s="28">
        <f t="shared" si="2"/>
        <v>20</v>
      </c>
      <c r="F72" s="28">
        <v>10</v>
      </c>
      <c r="G72" s="28">
        <v>5</v>
      </c>
      <c r="H72" s="28">
        <v>5</v>
      </c>
      <c r="I72" s="29"/>
      <c r="J72" s="28">
        <v>1</v>
      </c>
      <c r="K72" s="28">
        <v>1</v>
      </c>
      <c r="L72" s="13"/>
    </row>
    <row r="73" spans="1:12" ht="15" customHeight="1" x14ac:dyDescent="0.2">
      <c r="A73" s="23">
        <v>57</v>
      </c>
      <c r="B73" s="16" t="s">
        <v>111</v>
      </c>
      <c r="C73" s="28">
        <v>2</v>
      </c>
      <c r="D73" s="29" t="s">
        <v>8</v>
      </c>
      <c r="E73" s="28">
        <f t="shared" si="2"/>
        <v>20</v>
      </c>
      <c r="F73" s="28">
        <v>10</v>
      </c>
      <c r="G73" s="28">
        <v>5</v>
      </c>
      <c r="H73" s="28">
        <v>5</v>
      </c>
      <c r="I73" s="29"/>
      <c r="J73" s="28">
        <v>1</v>
      </c>
      <c r="K73" s="28">
        <v>1</v>
      </c>
      <c r="L73" s="13"/>
    </row>
    <row r="74" spans="1:12" ht="15" customHeight="1" x14ac:dyDescent="0.2">
      <c r="A74" s="23">
        <v>58</v>
      </c>
      <c r="B74" s="16" t="s">
        <v>112</v>
      </c>
      <c r="C74" s="28">
        <v>4</v>
      </c>
      <c r="D74" s="29" t="s">
        <v>22</v>
      </c>
      <c r="E74" s="28">
        <f t="shared" si="2"/>
        <v>30</v>
      </c>
      <c r="F74" s="28">
        <v>0</v>
      </c>
      <c r="G74" s="28">
        <v>10</v>
      </c>
      <c r="H74" s="28">
        <v>20</v>
      </c>
      <c r="I74" s="28">
        <v>0</v>
      </c>
      <c r="J74" s="28">
        <v>0</v>
      </c>
      <c r="K74" s="28">
        <v>3</v>
      </c>
      <c r="L74" s="13"/>
    </row>
    <row r="75" spans="1:12" ht="15" customHeight="1" x14ac:dyDescent="0.2">
      <c r="A75" s="23">
        <v>59</v>
      </c>
      <c r="B75" s="16" t="s">
        <v>113</v>
      </c>
      <c r="C75" s="28">
        <v>4</v>
      </c>
      <c r="D75" s="29" t="s">
        <v>8</v>
      </c>
      <c r="E75" s="28">
        <f t="shared" si="2"/>
        <v>30</v>
      </c>
      <c r="F75" s="28">
        <v>15</v>
      </c>
      <c r="G75" s="28">
        <v>5</v>
      </c>
      <c r="H75" s="28">
        <v>5</v>
      </c>
      <c r="I75" s="28">
        <v>5</v>
      </c>
      <c r="J75" s="39">
        <v>1.5</v>
      </c>
      <c r="K75" s="39">
        <v>1.5</v>
      </c>
      <c r="L75" s="13"/>
    </row>
    <row r="76" spans="1:12" ht="30" customHeight="1" x14ac:dyDescent="0.2">
      <c r="A76" s="23">
        <v>60</v>
      </c>
      <c r="B76" s="16" t="s">
        <v>133</v>
      </c>
      <c r="C76" s="28">
        <v>2</v>
      </c>
      <c r="D76" s="29" t="s">
        <v>8</v>
      </c>
      <c r="E76" s="28">
        <f t="shared" si="2"/>
        <v>15</v>
      </c>
      <c r="F76" s="28">
        <v>0</v>
      </c>
      <c r="G76" s="28">
        <v>0</v>
      </c>
      <c r="H76" s="28">
        <v>15</v>
      </c>
      <c r="I76" s="29"/>
      <c r="J76" s="28">
        <v>0</v>
      </c>
      <c r="K76" s="39">
        <v>1.5</v>
      </c>
      <c r="L76" s="13"/>
    </row>
    <row r="77" spans="1:12" ht="15" customHeight="1" x14ac:dyDescent="0.2">
      <c r="A77" s="14"/>
      <c r="B77" s="8" t="s">
        <v>73</v>
      </c>
      <c r="C77" s="32">
        <f>SUM(C68:C76)</f>
        <v>26</v>
      </c>
      <c r="D77" s="9" t="s">
        <v>124</v>
      </c>
      <c r="E77" s="9">
        <f t="shared" si="2"/>
        <v>210</v>
      </c>
      <c r="F77" s="32">
        <f t="shared" ref="F77:K77" si="8">SUM(F68:F76)</f>
        <v>75</v>
      </c>
      <c r="G77" s="32">
        <f t="shared" si="8"/>
        <v>50</v>
      </c>
      <c r="H77" s="32">
        <f t="shared" si="8"/>
        <v>80</v>
      </c>
      <c r="I77" s="32">
        <f t="shared" si="8"/>
        <v>5</v>
      </c>
      <c r="J77" s="32">
        <f t="shared" si="8"/>
        <v>8</v>
      </c>
      <c r="K77" s="32">
        <f t="shared" si="8"/>
        <v>13</v>
      </c>
      <c r="L77" s="13"/>
    </row>
    <row r="78" spans="1:12" ht="15" customHeight="1" x14ac:dyDescent="0.2">
      <c r="A78" s="14"/>
      <c r="B78" s="38" t="s">
        <v>148</v>
      </c>
      <c r="C78" s="67" t="s">
        <v>143</v>
      </c>
      <c r="D78" s="68"/>
      <c r="E78" s="68"/>
      <c r="F78" s="68"/>
      <c r="G78" s="68"/>
      <c r="H78" s="68"/>
      <c r="I78" s="68"/>
      <c r="J78" s="68"/>
      <c r="K78" s="69"/>
      <c r="L78" s="13"/>
    </row>
    <row r="79" spans="1:12" ht="15" customHeight="1" x14ac:dyDescent="0.2">
      <c r="A79" s="23">
        <v>61</v>
      </c>
      <c r="B79" s="16" t="s">
        <v>114</v>
      </c>
      <c r="C79" s="24">
        <v>4</v>
      </c>
      <c r="D79" s="18" t="s">
        <v>22</v>
      </c>
      <c r="E79" s="17">
        <f t="shared" si="2"/>
        <v>30</v>
      </c>
      <c r="F79" s="17">
        <v>15</v>
      </c>
      <c r="G79" s="25">
        <v>5</v>
      </c>
      <c r="H79" s="17">
        <v>10</v>
      </c>
      <c r="I79" s="19"/>
      <c r="J79" s="20">
        <v>1.5</v>
      </c>
      <c r="K79" s="20">
        <v>1.5</v>
      </c>
      <c r="L79" s="13"/>
    </row>
    <row r="80" spans="1:12" ht="15" customHeight="1" x14ac:dyDescent="0.2">
      <c r="A80" s="23">
        <v>62</v>
      </c>
      <c r="B80" s="16" t="s">
        <v>115</v>
      </c>
      <c r="C80" s="24">
        <v>2</v>
      </c>
      <c r="D80" s="18" t="s">
        <v>8</v>
      </c>
      <c r="E80" s="17">
        <f t="shared" si="2"/>
        <v>15</v>
      </c>
      <c r="F80" s="17">
        <v>5</v>
      </c>
      <c r="G80" s="25">
        <v>5</v>
      </c>
      <c r="H80" s="17">
        <v>5</v>
      </c>
      <c r="I80" s="19"/>
      <c r="J80" s="20">
        <v>0.5</v>
      </c>
      <c r="K80" s="17">
        <v>1</v>
      </c>
      <c r="L80" s="13"/>
    </row>
    <row r="81" spans="1:12" ht="15" customHeight="1" x14ac:dyDescent="0.2">
      <c r="A81" s="23">
        <v>63</v>
      </c>
      <c r="B81" s="16" t="s">
        <v>116</v>
      </c>
      <c r="C81" s="24">
        <v>2</v>
      </c>
      <c r="D81" s="18" t="s">
        <v>8</v>
      </c>
      <c r="E81" s="17">
        <f t="shared" ref="E81:E88" si="9">SUM(F81:I81)</f>
        <v>20</v>
      </c>
      <c r="F81" s="17">
        <v>10</v>
      </c>
      <c r="G81" s="25">
        <v>5</v>
      </c>
      <c r="H81" s="17">
        <v>5</v>
      </c>
      <c r="I81" s="19"/>
      <c r="J81" s="17">
        <v>1</v>
      </c>
      <c r="K81" s="17">
        <v>1</v>
      </c>
      <c r="L81" s="13"/>
    </row>
    <row r="82" spans="1:12" ht="15" customHeight="1" x14ac:dyDescent="0.2">
      <c r="A82" s="23">
        <v>64</v>
      </c>
      <c r="B82" s="16" t="s">
        <v>117</v>
      </c>
      <c r="C82" s="24">
        <v>3</v>
      </c>
      <c r="D82" s="18" t="s">
        <v>8</v>
      </c>
      <c r="E82" s="17">
        <f t="shared" si="9"/>
        <v>25</v>
      </c>
      <c r="F82" s="17">
        <v>10</v>
      </c>
      <c r="G82" s="25">
        <v>5</v>
      </c>
      <c r="H82" s="17">
        <v>10</v>
      </c>
      <c r="I82" s="19"/>
      <c r="J82" s="17">
        <v>1</v>
      </c>
      <c r="K82" s="20">
        <v>1.5</v>
      </c>
      <c r="L82" s="13"/>
    </row>
    <row r="83" spans="1:12" ht="15" customHeight="1" x14ac:dyDescent="0.2">
      <c r="A83" s="23">
        <v>65</v>
      </c>
      <c r="B83" s="16" t="s">
        <v>118</v>
      </c>
      <c r="C83" s="24">
        <v>3</v>
      </c>
      <c r="D83" s="18" t="s">
        <v>8</v>
      </c>
      <c r="E83" s="17">
        <f t="shared" si="9"/>
        <v>25</v>
      </c>
      <c r="F83" s="17">
        <v>10</v>
      </c>
      <c r="G83" s="25">
        <v>5</v>
      </c>
      <c r="H83" s="17">
        <v>10</v>
      </c>
      <c r="I83" s="19"/>
      <c r="J83" s="17">
        <v>1</v>
      </c>
      <c r="K83" s="20">
        <v>1.5</v>
      </c>
      <c r="L83" s="13"/>
    </row>
    <row r="84" spans="1:12" ht="15" customHeight="1" x14ac:dyDescent="0.2">
      <c r="A84" s="23">
        <v>66</v>
      </c>
      <c r="B84" s="16" t="s">
        <v>119</v>
      </c>
      <c r="C84" s="24">
        <v>2</v>
      </c>
      <c r="D84" s="18" t="s">
        <v>8</v>
      </c>
      <c r="E84" s="17">
        <f t="shared" si="9"/>
        <v>15</v>
      </c>
      <c r="F84" s="17">
        <v>0</v>
      </c>
      <c r="G84" s="25">
        <v>0</v>
      </c>
      <c r="H84" s="17">
        <v>15</v>
      </c>
      <c r="I84" s="19"/>
      <c r="J84" s="17">
        <v>0</v>
      </c>
      <c r="K84" s="20">
        <v>1.5</v>
      </c>
      <c r="L84" s="13"/>
    </row>
    <row r="85" spans="1:12" ht="15" customHeight="1" x14ac:dyDescent="0.2">
      <c r="A85" s="23">
        <v>67</v>
      </c>
      <c r="B85" s="16" t="s">
        <v>120</v>
      </c>
      <c r="C85" s="24">
        <v>6</v>
      </c>
      <c r="D85" s="18" t="s">
        <v>22</v>
      </c>
      <c r="E85" s="17">
        <f t="shared" si="9"/>
        <v>0</v>
      </c>
      <c r="F85" s="17">
        <v>0</v>
      </c>
      <c r="G85" s="25">
        <v>0</v>
      </c>
      <c r="H85" s="17">
        <v>0</v>
      </c>
      <c r="I85" s="19"/>
      <c r="J85" s="17">
        <v>0</v>
      </c>
      <c r="K85" s="17">
        <v>0</v>
      </c>
      <c r="L85" s="13"/>
    </row>
    <row r="86" spans="1:12" ht="15" customHeight="1" x14ac:dyDescent="0.2">
      <c r="A86" s="14"/>
      <c r="B86" s="8" t="s">
        <v>73</v>
      </c>
      <c r="C86" s="32">
        <f>SUM(C79:C85)</f>
        <v>22</v>
      </c>
      <c r="D86" s="9" t="s">
        <v>125</v>
      </c>
      <c r="E86" s="9">
        <f t="shared" si="9"/>
        <v>130</v>
      </c>
      <c r="F86" s="32">
        <f t="shared" ref="F86:K86" si="10">SUM(F79:F85)</f>
        <v>50</v>
      </c>
      <c r="G86" s="32">
        <f t="shared" si="10"/>
        <v>25</v>
      </c>
      <c r="H86" s="32">
        <f t="shared" si="10"/>
        <v>55</v>
      </c>
      <c r="I86" s="32">
        <f t="shared" si="10"/>
        <v>0</v>
      </c>
      <c r="J86" s="32">
        <f t="shared" si="10"/>
        <v>5</v>
      </c>
      <c r="K86" s="32">
        <f t="shared" si="10"/>
        <v>8</v>
      </c>
      <c r="L86" s="13"/>
    </row>
    <row r="87" spans="1:12" ht="15" customHeight="1" x14ac:dyDescent="0.2">
      <c r="A87" s="33"/>
      <c r="B87" s="34" t="s">
        <v>121</v>
      </c>
      <c r="C87" s="35">
        <f>SUM(C14, C25, C34, C46, C58, C66, C77, C86)</f>
        <v>210</v>
      </c>
      <c r="D87" s="36"/>
      <c r="E87" s="9">
        <f t="shared" si="9"/>
        <v>1500</v>
      </c>
      <c r="F87" s="35">
        <f t="shared" ref="F87:I87" si="11">SUM(F14, F25, F34, F46, F58, F66, F77, F86)</f>
        <v>600</v>
      </c>
      <c r="G87" s="35">
        <f t="shared" si="11"/>
        <v>325</v>
      </c>
      <c r="H87" s="35">
        <f t="shared" si="11"/>
        <v>545</v>
      </c>
      <c r="I87" s="35">
        <f t="shared" si="11"/>
        <v>30</v>
      </c>
      <c r="J87" s="36"/>
      <c r="K87" s="36"/>
      <c r="L87" s="13"/>
    </row>
    <row r="88" spans="1:12" ht="15" customHeight="1" x14ac:dyDescent="0.2">
      <c r="A88" s="33"/>
      <c r="B88" s="34" t="s">
        <v>122</v>
      </c>
      <c r="C88" s="36"/>
      <c r="D88" s="36"/>
      <c r="E88" s="9">
        <f t="shared" si="9"/>
        <v>100</v>
      </c>
      <c r="F88" s="37">
        <v>40</v>
      </c>
      <c r="G88" s="37">
        <v>21.7</v>
      </c>
      <c r="H88" s="37">
        <v>35.299999999999997</v>
      </c>
      <c r="I88" s="37">
        <v>3</v>
      </c>
      <c r="J88" s="36"/>
      <c r="K88" s="36"/>
      <c r="L88" s="13"/>
    </row>
    <row r="89" spans="1:12" ht="15" customHeight="1" x14ac:dyDescent="0.2">
      <c r="A89" s="66" t="s">
        <v>134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31"/>
    </row>
  </sheetData>
  <mergeCells count="11">
    <mergeCell ref="A1:K1"/>
    <mergeCell ref="C35:K35"/>
    <mergeCell ref="C47:K47"/>
    <mergeCell ref="C59:K59"/>
    <mergeCell ref="C67:K67"/>
    <mergeCell ref="A2:K2"/>
    <mergeCell ref="A89:K89"/>
    <mergeCell ref="C78:K78"/>
    <mergeCell ref="C15:K15"/>
    <mergeCell ref="C26:K26"/>
    <mergeCell ref="C4:K4"/>
  </mergeCells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zoomScaleNormal="100" workbookViewId="0">
      <selection sqref="A1:K1"/>
    </sheetView>
  </sheetViews>
  <sheetFormatPr defaultRowHeight="12.75" x14ac:dyDescent="0.2"/>
  <cols>
    <col min="1" max="1" width="40" style="5" customWidth="1"/>
    <col min="2" max="2" width="7.1640625" style="5" customWidth="1"/>
    <col min="3" max="3" width="4.5" style="5" customWidth="1"/>
    <col min="4" max="4" width="6.6640625" style="6" customWidth="1"/>
    <col min="5" max="5" width="5.6640625" style="6" customWidth="1"/>
    <col min="6" max="6" width="4.33203125" style="6" customWidth="1"/>
    <col min="7" max="7" width="3.83203125" style="6" customWidth="1"/>
    <col min="8" max="8" width="4.6640625" style="6" customWidth="1"/>
    <col min="9" max="9" width="6.33203125" style="6" customWidth="1"/>
    <col min="10" max="10" width="7.5" style="5" customWidth="1"/>
    <col min="11" max="11" width="2.83203125" customWidth="1"/>
  </cols>
  <sheetData>
    <row r="1" spans="1:11" ht="51" customHeight="1" x14ac:dyDescent="0.2">
      <c r="A1" s="82" t="s">
        <v>158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63" customHeight="1" x14ac:dyDescent="0.2">
      <c r="A2" s="10" t="s">
        <v>1</v>
      </c>
      <c r="B2" s="46" t="s">
        <v>2</v>
      </c>
      <c r="C2" s="46" t="s">
        <v>3</v>
      </c>
      <c r="D2" s="47" t="s">
        <v>126</v>
      </c>
      <c r="E2" s="46" t="s">
        <v>4</v>
      </c>
      <c r="F2" s="46" t="s">
        <v>5</v>
      </c>
      <c r="G2" s="46" t="s">
        <v>6</v>
      </c>
      <c r="H2" s="46" t="s">
        <v>7</v>
      </c>
      <c r="I2" s="47" t="s">
        <v>127</v>
      </c>
      <c r="J2" s="47" t="s">
        <v>128</v>
      </c>
      <c r="K2" s="2"/>
    </row>
    <row r="3" spans="1:11" ht="14.25" customHeight="1" x14ac:dyDescent="0.2">
      <c r="A3" s="84" t="s">
        <v>53</v>
      </c>
      <c r="B3" s="85"/>
      <c r="C3" s="85"/>
      <c r="D3" s="85"/>
      <c r="E3" s="85"/>
      <c r="F3" s="85"/>
      <c r="G3" s="85"/>
      <c r="H3" s="85"/>
      <c r="I3" s="85"/>
      <c r="J3" s="86"/>
      <c r="K3" s="2"/>
    </row>
    <row r="4" spans="1:11" ht="17.25" customHeight="1" x14ac:dyDescent="0.2">
      <c r="A4" s="64" t="s">
        <v>150</v>
      </c>
      <c r="B4" s="28">
        <v>2</v>
      </c>
      <c r="C4" s="29" t="s">
        <v>8</v>
      </c>
      <c r="D4" s="28">
        <v>20</v>
      </c>
      <c r="E4" s="28">
        <v>20</v>
      </c>
      <c r="F4" s="28">
        <v>0</v>
      </c>
      <c r="G4" s="28">
        <v>0</v>
      </c>
      <c r="H4" s="28">
        <v>0</v>
      </c>
      <c r="I4" s="28">
        <v>2</v>
      </c>
      <c r="J4" s="28">
        <v>0</v>
      </c>
      <c r="K4" s="2"/>
    </row>
    <row r="5" spans="1:11" ht="27.75" customHeight="1" x14ac:dyDescent="0.2">
      <c r="A5" s="21" t="s">
        <v>151</v>
      </c>
      <c r="B5" s="28">
        <v>2</v>
      </c>
      <c r="C5" s="29" t="s">
        <v>8</v>
      </c>
      <c r="D5" s="28">
        <v>20</v>
      </c>
      <c r="E5" s="28">
        <v>20</v>
      </c>
      <c r="F5" s="28">
        <v>0</v>
      </c>
      <c r="G5" s="28">
        <v>0</v>
      </c>
      <c r="H5" s="28">
        <v>0</v>
      </c>
      <c r="I5" s="28">
        <v>2</v>
      </c>
      <c r="J5" s="28">
        <v>0</v>
      </c>
      <c r="K5" s="2"/>
    </row>
    <row r="6" spans="1:11" ht="14.25" customHeight="1" x14ac:dyDescent="0.2">
      <c r="A6" s="87" t="s">
        <v>54</v>
      </c>
      <c r="B6" s="88"/>
      <c r="C6" s="88"/>
      <c r="D6" s="88"/>
      <c r="E6" s="88"/>
      <c r="F6" s="88"/>
      <c r="G6" s="88"/>
      <c r="H6" s="88"/>
      <c r="I6" s="88"/>
      <c r="J6" s="89"/>
      <c r="K6" s="2"/>
    </row>
    <row r="7" spans="1:11" ht="16.7" customHeight="1" x14ac:dyDescent="0.2">
      <c r="A7" s="21" t="s">
        <v>9</v>
      </c>
      <c r="B7" s="28">
        <v>2</v>
      </c>
      <c r="C7" s="29" t="s">
        <v>8</v>
      </c>
      <c r="D7" s="28">
        <v>20</v>
      </c>
      <c r="E7" s="28">
        <v>20</v>
      </c>
      <c r="F7" s="28">
        <v>0</v>
      </c>
      <c r="G7" s="28">
        <v>0</v>
      </c>
      <c r="H7" s="28">
        <v>0</v>
      </c>
      <c r="I7" s="28">
        <v>2</v>
      </c>
      <c r="J7" s="28">
        <v>0</v>
      </c>
      <c r="K7" s="2"/>
    </row>
    <row r="8" spans="1:11" ht="14.25" customHeight="1" x14ac:dyDescent="0.2">
      <c r="A8" s="53" t="s">
        <v>152</v>
      </c>
      <c r="B8" s="40">
        <v>2</v>
      </c>
      <c r="C8" s="45" t="s">
        <v>8</v>
      </c>
      <c r="D8" s="40">
        <v>20</v>
      </c>
      <c r="E8" s="40">
        <v>20</v>
      </c>
      <c r="F8" s="40">
        <v>0</v>
      </c>
      <c r="G8" s="40">
        <v>0</v>
      </c>
      <c r="H8" s="40">
        <v>0</v>
      </c>
      <c r="I8" s="40">
        <v>2</v>
      </c>
      <c r="J8" s="40">
        <v>0</v>
      </c>
      <c r="K8" s="2"/>
    </row>
    <row r="9" spans="1:11" ht="14.25" customHeight="1" x14ac:dyDescent="0.2">
      <c r="A9" s="90" t="s">
        <v>10</v>
      </c>
      <c r="B9" s="91"/>
      <c r="C9" s="91"/>
      <c r="D9" s="91"/>
      <c r="E9" s="91"/>
      <c r="F9" s="91"/>
      <c r="G9" s="91"/>
      <c r="H9" s="91"/>
      <c r="I9" s="91"/>
      <c r="J9" s="92"/>
      <c r="K9" s="2"/>
    </row>
    <row r="10" spans="1:11" ht="19.5" customHeight="1" x14ac:dyDescent="0.2">
      <c r="A10" s="53" t="s">
        <v>11</v>
      </c>
      <c r="B10" s="40">
        <v>2</v>
      </c>
      <c r="C10" s="45" t="s">
        <v>8</v>
      </c>
      <c r="D10" s="40">
        <v>20</v>
      </c>
      <c r="E10" s="40">
        <v>10</v>
      </c>
      <c r="F10" s="40">
        <v>5</v>
      </c>
      <c r="G10" s="40">
        <v>5</v>
      </c>
      <c r="H10" s="40">
        <v>0</v>
      </c>
      <c r="I10" s="40">
        <v>1</v>
      </c>
      <c r="J10" s="40">
        <v>1</v>
      </c>
      <c r="K10" s="2"/>
    </row>
    <row r="11" spans="1:11" ht="28.5" customHeight="1" x14ac:dyDescent="0.2">
      <c r="A11" s="53" t="s">
        <v>55</v>
      </c>
      <c r="B11" s="40">
        <v>2</v>
      </c>
      <c r="C11" s="45" t="s">
        <v>8</v>
      </c>
      <c r="D11" s="40">
        <v>20</v>
      </c>
      <c r="E11" s="40">
        <v>10</v>
      </c>
      <c r="F11" s="40">
        <v>5</v>
      </c>
      <c r="G11" s="40">
        <v>5</v>
      </c>
      <c r="H11" s="40">
        <v>0</v>
      </c>
      <c r="I11" s="40">
        <v>1</v>
      </c>
      <c r="J11" s="40">
        <v>1</v>
      </c>
      <c r="K11" s="2"/>
    </row>
    <row r="12" spans="1:11" ht="14.25" customHeight="1" x14ac:dyDescent="0.2">
      <c r="A12" s="90" t="s">
        <v>12</v>
      </c>
      <c r="B12" s="91"/>
      <c r="C12" s="91"/>
      <c r="D12" s="91"/>
      <c r="E12" s="91"/>
      <c r="F12" s="91"/>
      <c r="G12" s="91"/>
      <c r="H12" s="91"/>
      <c r="I12" s="91"/>
      <c r="J12" s="92"/>
      <c r="K12" s="2"/>
    </row>
    <row r="13" spans="1:11" ht="14.25" customHeight="1" x14ac:dyDescent="0.2">
      <c r="A13" s="53" t="s">
        <v>13</v>
      </c>
      <c r="B13" s="40">
        <v>2</v>
      </c>
      <c r="C13" s="45" t="s">
        <v>8</v>
      </c>
      <c r="D13" s="40">
        <v>20</v>
      </c>
      <c r="E13" s="40">
        <v>10</v>
      </c>
      <c r="F13" s="40">
        <v>5</v>
      </c>
      <c r="G13" s="40">
        <v>5</v>
      </c>
      <c r="H13" s="40">
        <v>0</v>
      </c>
      <c r="I13" s="40">
        <v>1</v>
      </c>
      <c r="J13" s="40">
        <v>1</v>
      </c>
      <c r="K13" s="2"/>
    </row>
    <row r="14" spans="1:11" ht="14.25" customHeight="1" x14ac:dyDescent="0.2">
      <c r="A14" s="53" t="s">
        <v>14</v>
      </c>
      <c r="B14" s="40">
        <v>2</v>
      </c>
      <c r="C14" s="45" t="s">
        <v>8</v>
      </c>
      <c r="D14" s="40">
        <v>20</v>
      </c>
      <c r="E14" s="40">
        <v>10</v>
      </c>
      <c r="F14" s="40">
        <v>5</v>
      </c>
      <c r="G14" s="40">
        <v>5</v>
      </c>
      <c r="H14" s="40">
        <v>0</v>
      </c>
      <c r="I14" s="40">
        <v>1</v>
      </c>
      <c r="J14" s="40">
        <v>1</v>
      </c>
      <c r="K14" s="2"/>
    </row>
    <row r="15" spans="1:11" ht="14.45" customHeight="1" x14ac:dyDescent="0.2">
      <c r="A15" s="90" t="s">
        <v>15</v>
      </c>
      <c r="B15" s="91"/>
      <c r="C15" s="91"/>
      <c r="D15" s="91"/>
      <c r="E15" s="91"/>
      <c r="F15" s="91"/>
      <c r="G15" s="91"/>
      <c r="H15" s="91"/>
      <c r="I15" s="91"/>
      <c r="J15" s="92"/>
      <c r="K15" s="2"/>
    </row>
    <row r="16" spans="1:11" ht="14.25" customHeight="1" x14ac:dyDescent="0.2">
      <c r="A16" s="53" t="s">
        <v>16</v>
      </c>
      <c r="B16" s="40">
        <v>4</v>
      </c>
      <c r="C16" s="45" t="s">
        <v>8</v>
      </c>
      <c r="D16" s="40">
        <v>30</v>
      </c>
      <c r="E16" s="40">
        <v>10</v>
      </c>
      <c r="F16" s="40">
        <v>10</v>
      </c>
      <c r="G16" s="40">
        <v>10</v>
      </c>
      <c r="H16" s="40">
        <v>0</v>
      </c>
      <c r="I16" s="40">
        <v>1</v>
      </c>
      <c r="J16" s="40">
        <v>2</v>
      </c>
      <c r="K16" s="2"/>
    </row>
    <row r="17" spans="1:11" ht="14.25" customHeight="1" x14ac:dyDescent="0.2">
      <c r="A17" s="53" t="s">
        <v>17</v>
      </c>
      <c r="B17" s="40">
        <v>4</v>
      </c>
      <c r="C17" s="45" t="s">
        <v>8</v>
      </c>
      <c r="D17" s="40">
        <v>30</v>
      </c>
      <c r="E17" s="40">
        <v>10</v>
      </c>
      <c r="F17" s="40">
        <v>10</v>
      </c>
      <c r="G17" s="40">
        <v>10</v>
      </c>
      <c r="H17" s="40">
        <v>0</v>
      </c>
      <c r="I17" s="40">
        <v>1</v>
      </c>
      <c r="J17" s="40">
        <v>2</v>
      </c>
      <c r="K17" s="2"/>
    </row>
    <row r="18" spans="1:11" ht="14.45" customHeight="1" x14ac:dyDescent="0.2">
      <c r="A18" s="90" t="s">
        <v>18</v>
      </c>
      <c r="B18" s="91"/>
      <c r="C18" s="91"/>
      <c r="D18" s="91"/>
      <c r="E18" s="91"/>
      <c r="F18" s="91"/>
      <c r="G18" s="91"/>
      <c r="H18" s="91"/>
      <c r="I18" s="91"/>
      <c r="J18" s="92"/>
      <c r="K18" s="2"/>
    </row>
    <row r="19" spans="1:11" ht="20.25" customHeight="1" x14ac:dyDescent="0.2">
      <c r="A19" s="53" t="s">
        <v>19</v>
      </c>
      <c r="B19" s="40">
        <v>2</v>
      </c>
      <c r="C19" s="45" t="s">
        <v>8</v>
      </c>
      <c r="D19" s="40">
        <v>15</v>
      </c>
      <c r="E19" s="40">
        <v>5</v>
      </c>
      <c r="F19" s="40">
        <v>5</v>
      </c>
      <c r="G19" s="40">
        <v>5</v>
      </c>
      <c r="H19" s="40">
        <v>0</v>
      </c>
      <c r="I19" s="40">
        <v>1</v>
      </c>
      <c r="J19" s="40">
        <v>1</v>
      </c>
      <c r="K19" s="2"/>
    </row>
    <row r="20" spans="1:11" ht="39.75" customHeight="1" x14ac:dyDescent="0.2">
      <c r="A20" s="53" t="s">
        <v>139</v>
      </c>
      <c r="B20" s="40">
        <v>2</v>
      </c>
      <c r="C20" s="45" t="s">
        <v>8</v>
      </c>
      <c r="D20" s="40">
        <v>15</v>
      </c>
      <c r="E20" s="40">
        <v>5</v>
      </c>
      <c r="F20" s="40">
        <v>5</v>
      </c>
      <c r="G20" s="40">
        <v>5</v>
      </c>
      <c r="H20" s="40">
        <v>0</v>
      </c>
      <c r="I20" s="40">
        <v>1</v>
      </c>
      <c r="J20" s="40">
        <v>1</v>
      </c>
      <c r="K20" s="2"/>
    </row>
    <row r="21" spans="1:11" ht="14.45" customHeight="1" x14ac:dyDescent="0.2">
      <c r="A21" s="90" t="s">
        <v>20</v>
      </c>
      <c r="B21" s="91"/>
      <c r="C21" s="91"/>
      <c r="D21" s="91"/>
      <c r="E21" s="91"/>
      <c r="F21" s="91"/>
      <c r="G21" s="91"/>
      <c r="H21" s="91"/>
      <c r="I21" s="91"/>
      <c r="J21" s="92"/>
      <c r="K21" s="2"/>
    </row>
    <row r="22" spans="1:11" ht="14.25" customHeight="1" x14ac:dyDescent="0.2">
      <c r="A22" s="53" t="s">
        <v>21</v>
      </c>
      <c r="B22" s="40">
        <v>4</v>
      </c>
      <c r="C22" s="45" t="s">
        <v>22</v>
      </c>
      <c r="D22" s="40">
        <v>30</v>
      </c>
      <c r="E22" s="40">
        <v>15</v>
      </c>
      <c r="F22" s="40">
        <v>5</v>
      </c>
      <c r="G22" s="40">
        <v>10</v>
      </c>
      <c r="H22" s="40">
        <v>0</v>
      </c>
      <c r="I22" s="40">
        <v>1</v>
      </c>
      <c r="J22" s="40">
        <v>2</v>
      </c>
      <c r="K22" s="2"/>
    </row>
    <row r="23" spans="1:11" ht="14.25" customHeight="1" x14ac:dyDescent="0.2">
      <c r="A23" s="53" t="s">
        <v>23</v>
      </c>
      <c r="B23" s="40">
        <v>4</v>
      </c>
      <c r="C23" s="45" t="s">
        <v>22</v>
      </c>
      <c r="D23" s="40">
        <v>30</v>
      </c>
      <c r="E23" s="40">
        <v>15</v>
      </c>
      <c r="F23" s="40">
        <v>5</v>
      </c>
      <c r="G23" s="40">
        <v>10</v>
      </c>
      <c r="H23" s="40">
        <v>0</v>
      </c>
      <c r="I23" s="40">
        <v>1</v>
      </c>
      <c r="J23" s="40">
        <v>2</v>
      </c>
      <c r="K23" s="2"/>
    </row>
    <row r="24" spans="1:11" ht="14.45" customHeight="1" x14ac:dyDescent="0.2">
      <c r="A24" s="90" t="s">
        <v>24</v>
      </c>
      <c r="B24" s="91"/>
      <c r="C24" s="91"/>
      <c r="D24" s="91"/>
      <c r="E24" s="91"/>
      <c r="F24" s="91"/>
      <c r="G24" s="91"/>
      <c r="H24" s="91"/>
      <c r="I24" s="91"/>
      <c r="J24" s="92"/>
      <c r="K24" s="2"/>
    </row>
    <row r="25" spans="1:11" ht="14.25" customHeight="1" x14ac:dyDescent="0.2">
      <c r="A25" s="64" t="s">
        <v>153</v>
      </c>
      <c r="B25" s="40">
        <v>3</v>
      </c>
      <c r="C25" s="45" t="s">
        <v>22</v>
      </c>
      <c r="D25" s="40">
        <v>25</v>
      </c>
      <c r="E25" s="40">
        <v>10</v>
      </c>
      <c r="F25" s="40">
        <v>5</v>
      </c>
      <c r="G25" s="40">
        <v>10</v>
      </c>
      <c r="H25" s="40">
        <v>0</v>
      </c>
      <c r="I25" s="40">
        <v>1</v>
      </c>
      <c r="J25" s="40">
        <v>1</v>
      </c>
      <c r="K25" s="2"/>
    </row>
    <row r="26" spans="1:11" ht="20.25" customHeight="1" x14ac:dyDescent="0.2">
      <c r="A26" s="64" t="s">
        <v>154</v>
      </c>
      <c r="B26" s="40">
        <v>3</v>
      </c>
      <c r="C26" s="45" t="s">
        <v>22</v>
      </c>
      <c r="D26" s="40">
        <v>25</v>
      </c>
      <c r="E26" s="40">
        <v>10</v>
      </c>
      <c r="F26" s="40">
        <v>5</v>
      </c>
      <c r="G26" s="40">
        <v>10</v>
      </c>
      <c r="H26" s="40">
        <v>0</v>
      </c>
      <c r="I26" s="40">
        <v>1</v>
      </c>
      <c r="J26" s="40">
        <v>1</v>
      </c>
      <c r="K26" s="2"/>
    </row>
    <row r="27" spans="1:11" ht="14.45" customHeight="1" x14ac:dyDescent="0.2">
      <c r="A27" s="90" t="s">
        <v>25</v>
      </c>
      <c r="B27" s="91"/>
      <c r="C27" s="91"/>
      <c r="D27" s="91"/>
      <c r="E27" s="91"/>
      <c r="F27" s="91"/>
      <c r="G27" s="91"/>
      <c r="H27" s="91"/>
      <c r="I27" s="91"/>
      <c r="J27" s="92"/>
      <c r="K27" s="2"/>
    </row>
    <row r="28" spans="1:11" ht="18.75" customHeight="1" x14ac:dyDescent="0.2">
      <c r="A28" s="21" t="s">
        <v>26</v>
      </c>
      <c r="B28" s="28">
        <v>2</v>
      </c>
      <c r="C28" s="29" t="s">
        <v>8</v>
      </c>
      <c r="D28" s="28">
        <v>20</v>
      </c>
      <c r="E28" s="28">
        <v>10</v>
      </c>
      <c r="F28" s="28">
        <v>5</v>
      </c>
      <c r="G28" s="28">
        <v>5</v>
      </c>
      <c r="H28" s="28">
        <v>0</v>
      </c>
      <c r="I28" s="28">
        <v>1</v>
      </c>
      <c r="J28" s="28">
        <v>2</v>
      </c>
      <c r="K28" s="2"/>
    </row>
    <row r="29" spans="1:11" ht="18" customHeight="1" x14ac:dyDescent="0.2">
      <c r="A29" s="21" t="s">
        <v>27</v>
      </c>
      <c r="B29" s="28">
        <v>2</v>
      </c>
      <c r="C29" s="29" t="s">
        <v>8</v>
      </c>
      <c r="D29" s="28">
        <v>20</v>
      </c>
      <c r="E29" s="28">
        <v>10</v>
      </c>
      <c r="F29" s="28">
        <v>5</v>
      </c>
      <c r="G29" s="28">
        <v>5</v>
      </c>
      <c r="H29" s="28">
        <v>0</v>
      </c>
      <c r="I29" s="28">
        <v>1</v>
      </c>
      <c r="J29" s="28">
        <v>2</v>
      </c>
      <c r="K29" s="2"/>
    </row>
    <row r="30" spans="1:11" ht="14.45" customHeight="1" x14ac:dyDescent="0.2">
      <c r="A30" s="87" t="s">
        <v>28</v>
      </c>
      <c r="B30" s="88"/>
      <c r="C30" s="88"/>
      <c r="D30" s="88"/>
      <c r="E30" s="88"/>
      <c r="F30" s="88"/>
      <c r="G30" s="88"/>
      <c r="H30" s="88"/>
      <c r="I30" s="88"/>
      <c r="J30" s="89"/>
      <c r="K30" s="2"/>
    </row>
    <row r="31" spans="1:11" ht="16.7" customHeight="1" x14ac:dyDescent="0.2">
      <c r="A31" s="21" t="s">
        <v>29</v>
      </c>
      <c r="B31" s="28">
        <v>2</v>
      </c>
      <c r="C31" s="29" t="s">
        <v>8</v>
      </c>
      <c r="D31" s="28">
        <v>20</v>
      </c>
      <c r="E31" s="28">
        <v>10</v>
      </c>
      <c r="F31" s="28">
        <v>5</v>
      </c>
      <c r="G31" s="28">
        <v>5</v>
      </c>
      <c r="H31" s="28">
        <v>0</v>
      </c>
      <c r="I31" s="28">
        <v>1</v>
      </c>
      <c r="J31" s="28">
        <v>1</v>
      </c>
      <c r="K31" s="2"/>
    </row>
    <row r="32" spans="1:11" ht="20.45" customHeight="1" x14ac:dyDescent="0.2">
      <c r="A32" s="21" t="s">
        <v>30</v>
      </c>
      <c r="B32" s="28">
        <v>2</v>
      </c>
      <c r="C32" s="29" t="s">
        <v>8</v>
      </c>
      <c r="D32" s="28">
        <v>20</v>
      </c>
      <c r="E32" s="28">
        <v>10</v>
      </c>
      <c r="F32" s="28">
        <v>5</v>
      </c>
      <c r="G32" s="28">
        <v>5</v>
      </c>
      <c r="H32" s="28">
        <v>0</v>
      </c>
      <c r="I32" s="28">
        <v>1</v>
      </c>
      <c r="J32" s="28">
        <v>1</v>
      </c>
      <c r="K32" s="2"/>
    </row>
    <row r="33" spans="1:11" ht="14.45" customHeight="1" x14ac:dyDescent="0.2">
      <c r="A33" s="87" t="s">
        <v>31</v>
      </c>
      <c r="B33" s="88"/>
      <c r="C33" s="88"/>
      <c r="D33" s="88"/>
      <c r="E33" s="88"/>
      <c r="F33" s="88"/>
      <c r="G33" s="88"/>
      <c r="H33" s="88"/>
      <c r="I33" s="88"/>
      <c r="J33" s="89"/>
      <c r="K33" s="2"/>
    </row>
    <row r="34" spans="1:11" ht="18" customHeight="1" x14ac:dyDescent="0.2">
      <c r="A34" s="21" t="s">
        <v>32</v>
      </c>
      <c r="B34" s="28">
        <v>2</v>
      </c>
      <c r="C34" s="29" t="s">
        <v>8</v>
      </c>
      <c r="D34" s="28">
        <v>20</v>
      </c>
      <c r="E34" s="28">
        <v>10</v>
      </c>
      <c r="F34" s="28">
        <v>5</v>
      </c>
      <c r="G34" s="28">
        <v>5</v>
      </c>
      <c r="H34" s="28">
        <v>0</v>
      </c>
      <c r="I34" s="28">
        <v>1</v>
      </c>
      <c r="J34" s="28">
        <v>1</v>
      </c>
      <c r="K34" s="2"/>
    </row>
    <row r="35" spans="1:11" ht="18" customHeight="1" x14ac:dyDescent="0.2">
      <c r="A35" s="21" t="s">
        <v>33</v>
      </c>
      <c r="B35" s="28">
        <v>2</v>
      </c>
      <c r="C35" s="29" t="s">
        <v>8</v>
      </c>
      <c r="D35" s="28">
        <v>20</v>
      </c>
      <c r="E35" s="28">
        <v>10</v>
      </c>
      <c r="F35" s="28">
        <v>5</v>
      </c>
      <c r="G35" s="28">
        <v>5</v>
      </c>
      <c r="H35" s="28">
        <v>0</v>
      </c>
      <c r="I35" s="28">
        <v>1</v>
      </c>
      <c r="J35" s="28">
        <v>1</v>
      </c>
      <c r="K35" s="2"/>
    </row>
    <row r="36" spans="1:11" ht="14.45" customHeight="1" x14ac:dyDescent="0.2">
      <c r="A36" s="87" t="s">
        <v>34</v>
      </c>
      <c r="B36" s="88"/>
      <c r="C36" s="88"/>
      <c r="D36" s="88"/>
      <c r="E36" s="88"/>
      <c r="F36" s="88"/>
      <c r="G36" s="88"/>
      <c r="H36" s="88"/>
      <c r="I36" s="88"/>
      <c r="J36" s="89"/>
      <c r="K36" s="2"/>
    </row>
    <row r="37" spans="1:11" ht="18" customHeight="1" x14ac:dyDescent="0.2">
      <c r="A37" s="21" t="s">
        <v>35</v>
      </c>
      <c r="B37" s="28">
        <v>4</v>
      </c>
      <c r="C37" s="29" t="s">
        <v>22</v>
      </c>
      <c r="D37" s="28">
        <v>30</v>
      </c>
      <c r="E37" s="28">
        <v>0</v>
      </c>
      <c r="F37" s="28">
        <v>10</v>
      </c>
      <c r="G37" s="28">
        <v>20</v>
      </c>
      <c r="H37" s="28">
        <v>0</v>
      </c>
      <c r="I37" s="28">
        <v>0</v>
      </c>
      <c r="J37" s="28">
        <v>3</v>
      </c>
      <c r="K37" s="2"/>
    </row>
    <row r="38" spans="1:11" ht="18" customHeight="1" x14ac:dyDescent="0.2">
      <c r="A38" s="21" t="s">
        <v>36</v>
      </c>
      <c r="B38" s="28">
        <v>4</v>
      </c>
      <c r="C38" s="29" t="s">
        <v>22</v>
      </c>
      <c r="D38" s="28">
        <v>30</v>
      </c>
      <c r="E38" s="28">
        <v>0</v>
      </c>
      <c r="F38" s="28">
        <v>10</v>
      </c>
      <c r="G38" s="28">
        <v>20</v>
      </c>
      <c r="H38" s="28">
        <v>0</v>
      </c>
      <c r="I38" s="28">
        <v>0</v>
      </c>
      <c r="J38" s="28">
        <v>3</v>
      </c>
      <c r="K38" s="2"/>
    </row>
    <row r="39" spans="1:11" ht="14.45" customHeight="1" x14ac:dyDescent="0.2">
      <c r="A39" s="87" t="s">
        <v>37</v>
      </c>
      <c r="B39" s="88"/>
      <c r="C39" s="88"/>
      <c r="D39" s="88"/>
      <c r="E39" s="88"/>
      <c r="F39" s="88"/>
      <c r="G39" s="88"/>
      <c r="H39" s="88"/>
      <c r="I39" s="88"/>
      <c r="J39" s="89"/>
      <c r="K39" s="2"/>
    </row>
    <row r="40" spans="1:11" ht="19.5" customHeight="1" x14ac:dyDescent="0.2">
      <c r="A40" s="21" t="s">
        <v>38</v>
      </c>
      <c r="B40" s="28">
        <v>4</v>
      </c>
      <c r="C40" s="29" t="s">
        <v>8</v>
      </c>
      <c r="D40" s="28">
        <v>30</v>
      </c>
      <c r="E40" s="28">
        <v>15</v>
      </c>
      <c r="F40" s="28">
        <v>5</v>
      </c>
      <c r="G40" s="28">
        <v>5</v>
      </c>
      <c r="H40" s="28">
        <v>5</v>
      </c>
      <c r="I40" s="28">
        <v>1</v>
      </c>
      <c r="J40" s="28">
        <v>1</v>
      </c>
      <c r="K40" s="2"/>
    </row>
    <row r="41" spans="1:11" s="4" customFormat="1" ht="28.5" customHeight="1" x14ac:dyDescent="0.2">
      <c r="A41" s="21" t="s">
        <v>56</v>
      </c>
      <c r="B41" s="28">
        <v>4</v>
      </c>
      <c r="C41" s="29" t="s">
        <v>8</v>
      </c>
      <c r="D41" s="28">
        <v>30</v>
      </c>
      <c r="E41" s="28">
        <v>15</v>
      </c>
      <c r="F41" s="28">
        <v>5</v>
      </c>
      <c r="G41" s="28">
        <v>5</v>
      </c>
      <c r="H41" s="28">
        <v>5</v>
      </c>
      <c r="I41" s="28">
        <v>1</v>
      </c>
      <c r="J41" s="28">
        <v>1</v>
      </c>
      <c r="K41" s="3"/>
    </row>
    <row r="42" spans="1:11" ht="14.45" customHeight="1" x14ac:dyDescent="0.2">
      <c r="A42" s="87" t="s">
        <v>39</v>
      </c>
      <c r="B42" s="88"/>
      <c r="C42" s="88"/>
      <c r="D42" s="88"/>
      <c r="E42" s="88"/>
      <c r="F42" s="88"/>
      <c r="G42" s="88"/>
      <c r="H42" s="88"/>
      <c r="I42" s="88"/>
      <c r="J42" s="89"/>
      <c r="K42" s="2"/>
    </row>
    <row r="43" spans="1:11" ht="21" customHeight="1" x14ac:dyDescent="0.2">
      <c r="A43" s="21" t="s">
        <v>40</v>
      </c>
      <c r="B43" s="28">
        <v>4</v>
      </c>
      <c r="C43" s="29" t="s">
        <v>22</v>
      </c>
      <c r="D43" s="28">
        <v>30</v>
      </c>
      <c r="E43" s="28">
        <v>15</v>
      </c>
      <c r="F43" s="28">
        <v>5</v>
      </c>
      <c r="G43" s="28">
        <v>10</v>
      </c>
      <c r="H43" s="28">
        <v>0</v>
      </c>
      <c r="I43" s="28">
        <v>1</v>
      </c>
      <c r="J43" s="28">
        <v>2</v>
      </c>
      <c r="K43" s="2"/>
    </row>
    <row r="44" spans="1:11" s="4" customFormat="1" ht="28.5" customHeight="1" x14ac:dyDescent="0.2">
      <c r="A44" s="21" t="s">
        <v>57</v>
      </c>
      <c r="B44" s="28">
        <v>4</v>
      </c>
      <c r="C44" s="29" t="s">
        <v>22</v>
      </c>
      <c r="D44" s="28">
        <v>30</v>
      </c>
      <c r="E44" s="28">
        <v>15</v>
      </c>
      <c r="F44" s="28">
        <v>5</v>
      </c>
      <c r="G44" s="28">
        <v>10</v>
      </c>
      <c r="H44" s="28">
        <v>0</v>
      </c>
      <c r="I44" s="28">
        <v>1</v>
      </c>
      <c r="J44" s="28">
        <v>2</v>
      </c>
      <c r="K44" s="3"/>
    </row>
    <row r="45" spans="1:11" x14ac:dyDescent="0.2">
      <c r="A45" s="87" t="s">
        <v>41</v>
      </c>
      <c r="B45" s="88"/>
      <c r="C45" s="88"/>
      <c r="D45" s="88"/>
      <c r="E45" s="88"/>
      <c r="F45" s="88"/>
      <c r="G45" s="88"/>
      <c r="H45" s="88"/>
      <c r="I45" s="88"/>
      <c r="J45" s="89"/>
      <c r="K45" s="2"/>
    </row>
    <row r="46" spans="1:11" ht="30" customHeight="1" x14ac:dyDescent="0.2">
      <c r="A46" s="21" t="s">
        <v>58</v>
      </c>
      <c r="B46" s="28">
        <v>2</v>
      </c>
      <c r="C46" s="29" t="s">
        <v>8</v>
      </c>
      <c r="D46" s="28">
        <v>15</v>
      </c>
      <c r="E46" s="65">
        <v>5</v>
      </c>
      <c r="F46" s="28">
        <v>5</v>
      </c>
      <c r="G46" s="28">
        <v>5</v>
      </c>
      <c r="H46" s="28">
        <v>0</v>
      </c>
      <c r="I46" s="28">
        <v>1</v>
      </c>
      <c r="J46" s="28">
        <v>1</v>
      </c>
      <c r="K46" s="2"/>
    </row>
    <row r="47" spans="1:11" ht="17.25" customHeight="1" x14ac:dyDescent="0.2">
      <c r="A47" s="21" t="s">
        <v>42</v>
      </c>
      <c r="B47" s="28">
        <v>2</v>
      </c>
      <c r="C47" s="29" t="s">
        <v>8</v>
      </c>
      <c r="D47" s="28">
        <v>15</v>
      </c>
      <c r="E47" s="65">
        <v>5</v>
      </c>
      <c r="F47" s="28">
        <v>5</v>
      </c>
      <c r="G47" s="28">
        <v>5</v>
      </c>
      <c r="H47" s="28">
        <v>0</v>
      </c>
      <c r="I47" s="28">
        <v>1</v>
      </c>
      <c r="J47" s="28">
        <v>1</v>
      </c>
      <c r="K47" s="2"/>
    </row>
    <row r="48" spans="1:11" x14ac:dyDescent="0.2">
      <c r="A48" s="87" t="s">
        <v>43</v>
      </c>
      <c r="B48" s="88"/>
      <c r="C48" s="88"/>
      <c r="D48" s="88"/>
      <c r="E48" s="88"/>
      <c r="F48" s="88"/>
      <c r="G48" s="88"/>
      <c r="H48" s="88"/>
      <c r="I48" s="88"/>
      <c r="J48" s="89"/>
      <c r="K48" s="2"/>
    </row>
    <row r="49" spans="1:11" ht="29.25" customHeight="1" x14ac:dyDescent="0.2">
      <c r="A49" s="21" t="s">
        <v>155</v>
      </c>
      <c r="B49" s="28">
        <v>2</v>
      </c>
      <c r="C49" s="29" t="s">
        <v>8</v>
      </c>
      <c r="D49" s="28">
        <v>20</v>
      </c>
      <c r="E49" s="28">
        <v>10</v>
      </c>
      <c r="F49" s="28">
        <v>5</v>
      </c>
      <c r="G49" s="28">
        <v>5</v>
      </c>
      <c r="H49" s="28">
        <v>0</v>
      </c>
      <c r="I49" s="28">
        <v>1</v>
      </c>
      <c r="J49" s="28">
        <v>1</v>
      </c>
      <c r="K49" s="2"/>
    </row>
    <row r="50" spans="1:11" ht="16.5" customHeight="1" x14ac:dyDescent="0.2">
      <c r="A50" s="21" t="s">
        <v>44</v>
      </c>
      <c r="B50" s="28">
        <v>2</v>
      </c>
      <c r="C50" s="29" t="s">
        <v>8</v>
      </c>
      <c r="D50" s="28">
        <v>20</v>
      </c>
      <c r="E50" s="28">
        <v>10</v>
      </c>
      <c r="F50" s="28">
        <v>5</v>
      </c>
      <c r="G50" s="28">
        <v>5</v>
      </c>
      <c r="H50" s="28">
        <v>0</v>
      </c>
      <c r="I50" s="28">
        <v>1</v>
      </c>
      <c r="J50" s="28">
        <v>1</v>
      </c>
      <c r="K50" s="2"/>
    </row>
    <row r="51" spans="1:11" x14ac:dyDescent="0.2">
      <c r="A51" s="87" t="s">
        <v>45</v>
      </c>
      <c r="B51" s="88"/>
      <c r="C51" s="88"/>
      <c r="D51" s="88"/>
      <c r="E51" s="88"/>
      <c r="F51" s="88"/>
      <c r="G51" s="88"/>
      <c r="H51" s="88"/>
      <c r="I51" s="88"/>
      <c r="J51" s="89"/>
      <c r="K51" s="2"/>
    </row>
    <row r="52" spans="1:11" ht="17.25" customHeight="1" x14ac:dyDescent="0.2">
      <c r="A52" s="21" t="s">
        <v>59</v>
      </c>
      <c r="B52" s="28">
        <v>3</v>
      </c>
      <c r="C52" s="29" t="s">
        <v>8</v>
      </c>
      <c r="D52" s="28">
        <v>25</v>
      </c>
      <c r="E52" s="28">
        <v>10</v>
      </c>
      <c r="F52" s="28">
        <v>5</v>
      </c>
      <c r="G52" s="28">
        <v>10</v>
      </c>
      <c r="H52" s="28">
        <v>0</v>
      </c>
      <c r="I52" s="28">
        <v>1</v>
      </c>
      <c r="J52" s="28">
        <v>1</v>
      </c>
      <c r="K52" s="2"/>
    </row>
    <row r="53" spans="1:11" ht="25.5" x14ac:dyDescent="0.2">
      <c r="A53" s="21" t="s">
        <v>0</v>
      </c>
      <c r="B53" s="28">
        <v>3</v>
      </c>
      <c r="C53" s="29" t="s">
        <v>8</v>
      </c>
      <c r="D53" s="28">
        <v>25</v>
      </c>
      <c r="E53" s="28">
        <v>10</v>
      </c>
      <c r="F53" s="28">
        <v>5</v>
      </c>
      <c r="G53" s="28">
        <v>10</v>
      </c>
      <c r="H53" s="28">
        <v>0</v>
      </c>
      <c r="I53" s="28">
        <v>1</v>
      </c>
      <c r="J53" s="28">
        <v>1</v>
      </c>
      <c r="K53" s="2"/>
    </row>
    <row r="54" spans="1:11" x14ac:dyDescent="0.2">
      <c r="A54" s="87" t="s">
        <v>46</v>
      </c>
      <c r="B54" s="88"/>
      <c r="C54" s="88"/>
      <c r="D54" s="88"/>
      <c r="E54" s="88"/>
      <c r="F54" s="88"/>
      <c r="G54" s="88"/>
      <c r="H54" s="88"/>
      <c r="I54" s="88"/>
      <c r="J54" s="89"/>
      <c r="K54" s="2"/>
    </row>
    <row r="55" spans="1:11" ht="14.1" customHeight="1" x14ac:dyDescent="0.2">
      <c r="A55" s="21" t="s">
        <v>47</v>
      </c>
      <c r="B55" s="28">
        <v>3</v>
      </c>
      <c r="C55" s="29" t="s">
        <v>8</v>
      </c>
      <c r="D55" s="28">
        <v>25</v>
      </c>
      <c r="E55" s="28">
        <v>10</v>
      </c>
      <c r="F55" s="28">
        <v>5</v>
      </c>
      <c r="G55" s="28">
        <v>10</v>
      </c>
      <c r="H55" s="28">
        <v>0</v>
      </c>
      <c r="I55" s="28">
        <v>1</v>
      </c>
      <c r="J55" s="28">
        <v>1</v>
      </c>
      <c r="K55" s="2"/>
    </row>
    <row r="56" spans="1:11" ht="14.1" customHeight="1" x14ac:dyDescent="0.2">
      <c r="A56" s="21" t="s">
        <v>48</v>
      </c>
      <c r="B56" s="28">
        <v>3</v>
      </c>
      <c r="C56" s="29" t="s">
        <v>8</v>
      </c>
      <c r="D56" s="28">
        <v>25</v>
      </c>
      <c r="E56" s="28">
        <v>10</v>
      </c>
      <c r="F56" s="28">
        <v>5</v>
      </c>
      <c r="G56" s="28">
        <v>10</v>
      </c>
      <c r="H56" s="28">
        <v>0</v>
      </c>
      <c r="I56" s="28">
        <v>1</v>
      </c>
      <c r="J56" s="28">
        <v>1</v>
      </c>
      <c r="K56" s="2"/>
    </row>
    <row r="57" spans="1:11" ht="14.1" customHeight="1" x14ac:dyDescent="0.2">
      <c r="A57" s="21" t="s">
        <v>49</v>
      </c>
      <c r="B57" s="28">
        <v>3</v>
      </c>
      <c r="C57" s="29" t="s">
        <v>8</v>
      </c>
      <c r="D57" s="28">
        <v>25</v>
      </c>
      <c r="E57" s="28">
        <v>10</v>
      </c>
      <c r="F57" s="28">
        <v>5</v>
      </c>
      <c r="G57" s="28">
        <v>10</v>
      </c>
      <c r="H57" s="28">
        <v>0</v>
      </c>
      <c r="I57" s="28">
        <v>1</v>
      </c>
      <c r="J57" s="28">
        <v>1</v>
      </c>
      <c r="K57" s="2"/>
    </row>
    <row r="58" spans="1:11" ht="14.1" customHeight="1" x14ac:dyDescent="0.2">
      <c r="A58" s="21" t="s">
        <v>50</v>
      </c>
      <c r="B58" s="28">
        <v>3</v>
      </c>
      <c r="C58" s="29" t="s">
        <v>8</v>
      </c>
      <c r="D58" s="28">
        <v>25</v>
      </c>
      <c r="E58" s="28">
        <v>10</v>
      </c>
      <c r="F58" s="28">
        <v>5</v>
      </c>
      <c r="G58" s="28">
        <v>10</v>
      </c>
      <c r="H58" s="28">
        <v>0</v>
      </c>
      <c r="I58" s="28">
        <v>1</v>
      </c>
      <c r="J58" s="28">
        <v>1</v>
      </c>
      <c r="K58" s="2"/>
    </row>
  </sheetData>
  <mergeCells count="19">
    <mergeCell ref="A45:J45"/>
    <mergeCell ref="A51:J51"/>
    <mergeCell ref="A54:J54"/>
    <mergeCell ref="A30:J30"/>
    <mergeCell ref="A33:J33"/>
    <mergeCell ref="A36:J36"/>
    <mergeCell ref="A39:J39"/>
    <mergeCell ref="A42:J42"/>
    <mergeCell ref="A48:J48"/>
    <mergeCell ref="A18:J18"/>
    <mergeCell ref="A21:J21"/>
    <mergeCell ref="A24:J24"/>
    <mergeCell ref="A27:J27"/>
    <mergeCell ref="A15:J15"/>
    <mergeCell ref="A3:J3"/>
    <mergeCell ref="A6:J6"/>
    <mergeCell ref="A9:J9"/>
    <mergeCell ref="A12:J12"/>
    <mergeCell ref="A1:K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Table 1</vt:lpstr>
      <vt:lpstr>NIEST. przedmioty do wyboru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Monika</cp:lastModifiedBy>
  <cp:lastPrinted>2024-04-26T09:51:22Z</cp:lastPrinted>
  <dcterms:created xsi:type="dcterms:W3CDTF">2023-07-14T06:49:09Z</dcterms:created>
  <dcterms:modified xsi:type="dcterms:W3CDTF">2024-04-29T07:30:34Z</dcterms:modified>
</cp:coreProperties>
</file>