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F62" i="1" l="1"/>
  <c r="H62" i="1" s="1"/>
  <c r="H61" i="1"/>
  <c r="F61" i="1"/>
  <c r="F60" i="1"/>
  <c r="H60" i="1" s="1"/>
  <c r="H59" i="1"/>
  <c r="F59" i="1"/>
  <c r="F58" i="1"/>
  <c r="H58" i="1" s="1"/>
  <c r="H57" i="1"/>
  <c r="F57" i="1"/>
  <c r="F56" i="1"/>
  <c r="H56" i="1" s="1"/>
  <c r="H55" i="1"/>
  <c r="F55" i="1"/>
  <c r="F54" i="1"/>
  <c r="H54" i="1" s="1"/>
  <c r="H53" i="1"/>
  <c r="F53" i="1"/>
  <c r="F52" i="1"/>
  <c r="H52" i="1" s="1"/>
  <c r="H51" i="1"/>
  <c r="F51" i="1"/>
  <c r="F50" i="1"/>
  <c r="H50" i="1" s="1"/>
  <c r="H49" i="1"/>
  <c r="F49" i="1"/>
  <c r="F48" i="1"/>
  <c r="H48" i="1" s="1"/>
  <c r="H47" i="1"/>
  <c r="F47" i="1"/>
  <c r="F46" i="1"/>
  <c r="H46" i="1" s="1"/>
  <c r="H45" i="1"/>
  <c r="F45" i="1"/>
  <c r="F44" i="1"/>
  <c r="H44" i="1" s="1"/>
  <c r="H43" i="1"/>
  <c r="F43" i="1"/>
  <c r="F42" i="1"/>
  <c r="H42" i="1" s="1"/>
  <c r="H41" i="1"/>
  <c r="F41" i="1"/>
  <c r="F40" i="1"/>
  <c r="H40" i="1" s="1"/>
  <c r="H39" i="1"/>
  <c r="F39" i="1"/>
  <c r="F38" i="1"/>
  <c r="H38" i="1" s="1"/>
  <c r="H37" i="1"/>
  <c r="F37" i="1"/>
  <c r="F36" i="1"/>
  <c r="H36" i="1" s="1"/>
  <c r="H35" i="1"/>
  <c r="F35" i="1"/>
  <c r="F34" i="1"/>
  <c r="H34" i="1" s="1"/>
  <c r="H33" i="1"/>
  <c r="F33" i="1"/>
  <c r="F32" i="1"/>
  <c r="H32" i="1" s="1"/>
  <c r="H31" i="1"/>
  <c r="F31" i="1"/>
  <c r="F30" i="1"/>
  <c r="H30" i="1" s="1"/>
  <c r="H29" i="1"/>
  <c r="F29" i="1"/>
  <c r="F28" i="1"/>
  <c r="H28" i="1" s="1"/>
  <c r="H27" i="1"/>
  <c r="F27" i="1"/>
  <c r="F26" i="1"/>
  <c r="H26" i="1" s="1"/>
  <c r="H25" i="1"/>
  <c r="F25" i="1"/>
  <c r="F24" i="1"/>
  <c r="H24" i="1" s="1"/>
  <c r="H23" i="1"/>
  <c r="F23" i="1"/>
  <c r="F22" i="1"/>
  <c r="H22" i="1" s="1"/>
  <c r="H21" i="1"/>
  <c r="F21" i="1"/>
  <c r="F20" i="1"/>
  <c r="H20" i="1" s="1"/>
  <c r="H19" i="1"/>
  <c r="F19" i="1"/>
  <c r="F18" i="1"/>
  <c r="H18" i="1" s="1"/>
  <c r="H17" i="1"/>
  <c r="F17" i="1"/>
  <c r="F16" i="1"/>
  <c r="H16" i="1" s="1"/>
  <c r="H15" i="1"/>
  <c r="F15" i="1"/>
  <c r="F14" i="1"/>
  <c r="H14" i="1" s="1"/>
  <c r="H13" i="1"/>
  <c r="F13" i="1"/>
  <c r="F12" i="1"/>
  <c r="H12" i="1" s="1"/>
  <c r="H11" i="1"/>
  <c r="F11" i="1"/>
  <c r="F10" i="1"/>
  <c r="H10" i="1" s="1"/>
  <c r="H9" i="1"/>
  <c r="F9" i="1"/>
  <c r="F8" i="1"/>
  <c r="H8" i="1" s="1"/>
  <c r="H7" i="1"/>
  <c r="F7" i="1"/>
  <c r="F6" i="1"/>
  <c r="H6" i="1" s="1"/>
  <c r="H5" i="1"/>
  <c r="F5" i="1"/>
  <c r="F4" i="1"/>
  <c r="H4" i="1" s="1"/>
  <c r="H3" i="1"/>
  <c r="F3" i="1"/>
  <c r="H63" i="1" l="1"/>
</calcChain>
</file>

<file path=xl/sharedStrings.xml><?xml version="1.0" encoding="utf-8"?>
<sst xmlns="http://schemas.openxmlformats.org/spreadsheetml/2006/main" count="130" uniqueCount="74">
  <si>
    <t>Lp.</t>
  </si>
  <si>
    <t>Asortyment</t>
  </si>
  <si>
    <t>J.m.</t>
  </si>
  <si>
    <t>Ilość</t>
  </si>
  <si>
    <t>Cena jedn. netto (zł)</t>
  </si>
  <si>
    <t>Wartość netto (zł)</t>
  </si>
  <si>
    <t>Stawka VAT</t>
  </si>
  <si>
    <t>Wartość brutto (zł)</t>
  </si>
  <si>
    <t>Dozownik ścienny, łokciowy na mydło w płynie; nie wymaga zasilania/baterii; montaż na wkręty/kołki; dźwignia łokciowa i dysza podająca mydło w górnej części dozownika, obudowa i dźwignia z metalu odpornego na korozję lub zabezpieczonego przed korozją, lub tworzywa ABS, zintegrowany pojemnik na mydło do wielokrotnego napełniania, pojemność (ml): 500-1000, z materiału jw. lub tworzywa sztucznego odpornego na pękanie, dostęp do pojemnika zabezpieczony kluczykiem (w zestawie), poziom mydła widoczny z zewnątrz; wymiary zamontowanego urządzenia (cm) W/S/G max.: 35/12/20 (z dźwignią); kolorystyka: biel/szary/stalowy, dopuszczalny pojemnik transparentny.</t>
  </si>
  <si>
    <t>Szt.</t>
  </si>
  <si>
    <t xml:space="preserve">Dozownik łokciowy na płyn dezynfekujący, pojemność 0,5 l; wykonany z tworzywa ABS; zamykany na zatrzask, kolor biały lub biało-szary; </t>
  </si>
  <si>
    <t>Podajnik na papier toaletowy typu JUMBO, zamykany na kluczyk, naścienny, przykręcany, dostosowany do papieru minimalnej średnicy 19 cm i maksymalnej średnicy 24 cm, naścienny, obudowa biała, wykonany z wysokiej jakości tworzywa ABS o gładkich powierzchniach (odpornych na zarysowania)</t>
  </si>
  <si>
    <t>Podajnik na ręcznik w roli z wyciąganą tuleją wewnętrzną zamykany na kluczyk, naścienny, przykręcany, wymiary roli: średnica od 18 do 20 cm, szerokość od 18 do 21 cm, wykonany z wysokiej jakości tworzywa ABS</t>
  </si>
  <si>
    <t>Gąbka prostokątna wykonana z syntetycznego materiału o wymiarach od 14 do 20 cm x od 9 do 11 cm x od 4 do 6 cm, pakowana pojedynczo, która przeznaczona jest do wycierania tablicy szkolnej</t>
  </si>
  <si>
    <t>Gąbki-zmywaki wykonane z gąbki poliuretanowej i włókniny szorstkiej, przeznaczony do zmywania wszelkiego rodzaju naczyń, nie rysujące powierzchni o wymiarach od 9 do 11 cm x od 5 do 7 cm x od 3 do 4 cm (op. 5 szt.)</t>
  </si>
  <si>
    <t>Op.</t>
  </si>
  <si>
    <t>Kij drewniany (bukowy lub sosnowy), gładki, z nasadką uchwytową lub bez, gwint do osadzenia toczony w drewnie; długość (cm) 120-130; pasuje do mioteł, mopów, szczotek etc. tj. z poz. 18, 21, 23</t>
  </si>
  <si>
    <t>Kij teleskopowy, rozkładany, dwuczęściowy długość 2 x od 140 do 150 cm, wykonany z aluminium i stali nierdzewnej z gumową rękojeścią, regulowana wysokość dzięki plastikowym gwintom, wyposażony w plastikową końcówkę; pasuje do większości akcesoriów, m. in. do poz. 17, 19, 46, 47</t>
  </si>
  <si>
    <t>Kij teleskopowy, rozkładany, trzyczęściowy długość 3 x od 180 200 cm, wykonany z aluminium i stali nierdzewnej z gumowymi uchwytami i rękojeścią, regulowana wysokość dzięki plastikowym gwintom, wyposażony w plastikową końcówkę; pasuje do większości akcesoriów, m. in. do  poz. 17, 19, 46, 47</t>
  </si>
  <si>
    <t>Mop sznurkowy z gwintem, uniwersalny, bawełniano-wiskozowy, trwały i chłonny, długość sznurka od 23 do 28 cm, gramatura od 200 do 240 g, nakręcany na kij z  poz. 7</t>
  </si>
  <si>
    <t>Kosz na śmieci otwierany przyciskiem pedałowym o pojemności od 12 do 15 l, wykonany ze stali nierdzewnej lub z wysokiej jakości tworzywa sztucznego, wyposażony w plastikowe wyjmowane wiaderko</t>
  </si>
  <si>
    <t>Kosz na zużyte ręczniki toaletowe, prostokątny, bez przykrywki bądź ze zdejmowalną przykrywką, o pojemności od 40 do 60 l, wykonany z tworzywa ABS, dno kosza jest pełne, ścianki ażurowe</t>
  </si>
  <si>
    <t>Pojemnik na śmieci wykonany z tworzywa ABS, o pojemności 5 l, kolor biały lub marmurkowy, wolnostojący, dostosowany do worków jednorazowych, dzięki zdejmowalnej, kulistej pokrywie zawartość kosza pozostaje stale zamknięta i niewidoczna dla użytkowników.</t>
  </si>
  <si>
    <t>Miotła Sorgo wykonana ze słomy sorgo, czterokrotnie szyta z kijem drewnianym, długość miotły od 42 do 45 cm, trzonek od 130 do 135 cm, solidnie wykonana, słoma nie wypada</t>
  </si>
  <si>
    <t>MOP zestaw: wiaderko + wyciskacz + kij o długości od 110 do 120 cm + mop. Wiadro, wyciskacz, kij wykonane z solidnego, mocnego plastiku, odpornego na pęknięcia przy uderzeniu. Wyciskacz zdejmowany, wiadro o kształcie owalnym lub prostokątnym z zaokrąglonymi bokami o pojemności od 14 do 16 l,</t>
  </si>
  <si>
    <t>Stelaż z trwałego tworzywa sztucznego o szerokości 35 cm wraz ze zmywakiem do szyb futerkowym, pasujący do kija teleskopowego z poz. 8, 9</t>
  </si>
  <si>
    <t>Szt..</t>
  </si>
  <si>
    <t>Wkład wymienny zmywak futerkowy do mycia szyb pasujący do stelaża z poz. 16</t>
  </si>
  <si>
    <t>Szczotka do zamiatania w oprawie drewnianej na kij z gwintem, wymiary oprawy (cm) dł./szer.: 30-35/4,5-6; włosie o dł. (cm) 5-6 naturalne lub z domieszką syntetyku, lub nylonowe; pasuje do kija z poz. 7</t>
  </si>
  <si>
    <t>Szczotka do pajęczyn owalna; rdzeń z galwanizowanego, skręconego drutu; włosie z tworzywa sztucznego o długości (cm) 4-5; wymiary szczotki (cm) szer./wys.: 25-30/12-15; pasuje do kijów z poz. 8, 9</t>
  </si>
  <si>
    <t>Szczotka do WC w etui, wykonana z wytrzymałego plastiku, wymiary: wysokość: od 36 do 40 cm, szerokość pojemnika od 13 do 15 cm</t>
  </si>
  <si>
    <t>Szczotka do zamiatania, szeroka, na kij z gwintem; drewniana oprawa o wym. (cm) dł/szer.: 50/4,5-6; włosie z mieszanki szczotkarskiej miękkiej, dł. (cm) 6-7; pasuje do kija z poz. 7</t>
  </si>
  <si>
    <t>Szczotka ręczna typu żelazko, z PCV; wym. (cm) dł./szer.: 12-14/5-7; dł. (cm) włosia 2,5-3,5</t>
  </si>
  <si>
    <t>Szczotka „ryżowa” na kij z gwintem; oprawa drewniana, prostokątna, wym. (cm) dł./szer.: 19-21/5,5-6,5; włosie syntetyczne, grube, sztywne, dł. (cm) 2,5-3,5; pasuje do kija z poz. 7</t>
  </si>
  <si>
    <t>Szczotka „ryżowa” ręczna; oprawa drewniana, wym. (cm) dł./szer. 15-18/4-6 , kształt prostokątny, „eska” lub „biszkopt”; włosie syntetyczne, grube, sztywne, dł. (cm) 2,5-3,5</t>
  </si>
  <si>
    <t>Szczotka do zamiatania ulic w oprawie drewnianej o szerokości 40 cm, z metalowym uchwytem na trzonek, włosie z trwałego, mocnego tworzywa o długości od 5 do 6 cm</t>
  </si>
  <si>
    <t>Kij drewniany o dł. (cm) 130-150; pasuje do szczotki z poz. 25</t>
  </si>
  <si>
    <t>Szczotka "zmiotka" + szufelka z krawędzią wykonczoną gumą przylegającą do sprzątanej powierzchni; materiały: tworzywa syntetyczne/guma</t>
  </si>
  <si>
    <t>Kpl.</t>
  </si>
  <si>
    <t>Wiadro bez przykrywki, okrągłe do uniwersalnego zastosowania, wykonane z mocnego plastiku w kolorach: zielony, niebieski, marmurkowy, czerwony, pojemność od 10 do 12 l</t>
  </si>
  <si>
    <t>Wiadro bez przykrywki, okrągłe do uniwersalnego zastosowania, wykonane z mocnego plastiku w kolorach: zielony, niebieski, marmurkowy, czerwony, pojemność od 15 do 20 l</t>
  </si>
  <si>
    <t>Wiadro plastikowe z przykrywką (przykrywka w kolorze wiadra) w kolorach: zielony, niebieski, marmurkowy, czerwony, okrągłe do uniwersalnego zastosowania, wykonane z mocnego plastiku, pojemność od 10 do 12 l</t>
  </si>
  <si>
    <t>Przepychacz sanitarny do mechanicznego przywracania drożności odpływów kanalizacyjnych; konstrukcja: drewniany trzonek zakończony elastycznym gumowym kołnierzem w kształcie dzwonu.</t>
  </si>
  <si>
    <t>Stelaż na mop płaski z kieszeniami; składany przyciskiem nożnym; praca w zakresie 360°, gwint do kijów o średnicach (mm) 20-24; materiał: tworzywo sztuczne; wym. (cm) dł./szer.: 40/10-11</t>
  </si>
  <si>
    <t>Nakładka - mop płaski, kieszeniowy, z grubej mikrofibry, obszyty pętelkami z mikrowłókien; wysoka absorbcja wody i cząstek brudu; wytrzymałość: min. 300 cykli prania; pasuje do stelaża z poz. 32</t>
  </si>
  <si>
    <t>Nakładka - mop płaski, kieszeniowy, tkany (10 tkań: 6 bawełna, 4 mikrofaza), wewnątrz pętelki, na obrzeżach frędzle; wysoka absorbcja wody i cząstek brudu; waga (g) min. 180; wytrzymałość: min. 300 cykli prania; pasuje do stelaża z poz. 32</t>
  </si>
  <si>
    <t>Stelaż na mop płaski z zakładkami w kształcie trapezu; składany przyciskiem nożnym; praca w zakresie 360°, gwint do kijów o średnicach (mm) 20-24; materiał: tworzywo sztuczne; wym. (cm) dł./szer.: 40/10-11</t>
  </si>
  <si>
    <t>Nakładka - mop płaski z zakładkami w kształcie trapezu, z grubej mikrofibry, obszyty pętelkami z mikrowłókien; wysoka absorbcja wody i cząstek brudu; wytrzymałość: min. 300 cykli prania; pasuje do stelaża z poz. 35</t>
  </si>
  <si>
    <t>Nakładka - mop płaski z zakładkami w kształcie trapezu, tkany (10 tkań: 6 bawełna, 4 mikrofaza), wewnątrz pętelki, na obrzeżach frędzle; wysoka absorbcja wody i cząstek brudu; waga (g) min. 180; wytrzymałość: min. 300 cykli prania; pasuje do stelaża z poz. 35</t>
  </si>
  <si>
    <t>Stelaż na mop płaski z kieszeniami; składany przyciskiem nożnym; praca w zakresie 360°, gwint do kijów o średnicach (mm) 20-24; materiał: tworzywo sztuczne; wym. (cm) dł./szer.: 50/12-13</t>
  </si>
  <si>
    <t>Nakładka - mop płaski, kieszeniowy, z grubej mikrofibry, obszyty pętelkami z mikrowłókien; wysoka absorbcja wody i cząstek brudu; wytrzymałość: min. 300 cykli prania; pasuje do stelaża z poz. 38</t>
  </si>
  <si>
    <t>Nakładka - mop płaski, kieszeniowy, tkany (10 tkań: 6 bawełna, 4 mikrofaza), wewnątrz pętelki, na obrzeżach frędzle; wysoka absorbcja wody i cząstek brudu; waga (g) min. 180; wytrzymałość: min. 300 cykli prania; pasuje do stelaża z poz. 38</t>
  </si>
  <si>
    <t>Stelaż na mop płaski z zakładkami w kształcie trapezu; składany przyciskiem nożnym; praca w zakresie 360°, gwint do kijów o średnicach (mm) 20-24; materiał: tworzywo sztuczne; wym. (cm) dł./szer.: 50/12-13</t>
  </si>
  <si>
    <t>Nakładka - mop płaski z zakładkami w kształcie trapezu, z grubej mikrofibry, obszyty pętelkami z mikrowłókien; wysoka absorbcja wody i cząstek brudu; wytrzymałość: min. 300 cykli prania; pasuje do stelaża z poz. 41</t>
  </si>
  <si>
    <t>Nakładka - mop płaski z zakładkami w kształcie trapezu, tkany (10 tkań: 6 bawełna, 4 mikrofaza), wewnątrz pętelki, na obrzeżach frędzle; wysoka absorbcja wody i cząstek brudu; waga (g) min. 180; wytrzymałość: min. 300 cykli prania; pasuje do stelaża z poz. 41</t>
  </si>
  <si>
    <t>Kij aluminiowy o dł. (cm) 130-150, dwa otwory do mocowania stelaży mopów.</t>
  </si>
  <si>
    <t>Zmywak druciak spiralny wykonany ze stali nierdzewnej, nie rysuje czyszczonych powierzchni; masa (g) 15-30; jednostkowe opakowanie</t>
  </si>
  <si>
    <t>Zbierak do wody z szyb o dł. (cm) 25, ze stali nierdzewnej z wkładem z miękkiej gumy, idealnie dopasowuje się do szyby i nie zostawia smug, pasuje na trzonek zwykły lub teleskopowy, np. na kije z poz. 8, 9</t>
  </si>
  <si>
    <t>Zbierak do wody z szyb o dł. (cm) 45-50, ze stali nierdzewnej z wkładem z miękkiej gumy, idealnie dopasowuje się do szyby i nie zostawia smug, pasuje na trzonek zwykły lub teleskopowy, np. na kije z poz. 8, 9</t>
  </si>
  <si>
    <t>Wyciskarka do mopa, pasuje do wózka dwuwiadrowego Splast</t>
  </si>
  <si>
    <t xml:space="preserve">Wózek do sprzątania jednowiaderkowy, na stelażu ze stali na 4 kółkach samoskrętnych z plastikowymi osłonami zapobiegającymi uszkodzeniom ścian i mebli </t>
  </si>
  <si>
    <t>Wózek do sprzątania dwuwiaderkowy, na stelażu ze stali nierdzewnej na 4 kółkach samoskrętnych z plastikowymi osłonami zapobiegającymi uszkodzeniom ścian i mebli, które nie rysują podłogi, dwa wiaderka o pojemności od 20 do 25 litrów</t>
  </si>
  <si>
    <t>Kosz uliczny typu „tulipan” z popielnicą; poj. (l) 48-52, wym. (cm) wys./szer./gł.: 45-48/36-38/36-38; wykonany z blachy ocynkowanej, pokryty zieloną farbą proszkową</t>
  </si>
  <si>
    <t>Suszarka na pranie, wolnostojąca, rozkładana, dwuskrzydłowa; wykonana z metalu odpornego na korozję lub zabezpieczonego przed korozją, dopuszczalne elementy konstrukcji z tworzywa ABS; wymiary (cm) W/S/D (po rozłożeniu ramion): 76-88/55-70/180-200; powierzchnia suszenia (mb): 13-18; dopuszczalne obciążenie (kg): 8-22.</t>
  </si>
  <si>
    <t>Pojemnik 3-komorowy do segregacji odpadów z planszą edukacyjną ułatwiającą segregację; do użytku w pomieszczeniach i na zewnątrz; system zapobiegający wpadaniu worków na odpady do komór; wymiary pojemnika (cm) S/G/W: 95-105/40-42/72-75, średnica otworów wrzutowych (cm): 27-28</t>
  </si>
  <si>
    <t>Szczotka do mycia butelek na skręcanym drucie, który można dowolnie profilować, zakończona pędzelkiem; długość całkowita (cm) 32-35</t>
  </si>
  <si>
    <t>Szczotka do mycia fug z wygiętą rączką z plastiku, twarde włosie.</t>
  </si>
  <si>
    <t>Wieszak uniwersalny na ubrania (np. bluzki, spodnie, spódnice), plastikowy, karbowane ramiona zapobiegające zsuwaniu się odzieży; wymiary (cm): wysokość wieszaka 23-25, długość drążka poprzecznego 40-42; jednorodny kolor: czarny lub szary, lub biały</t>
  </si>
  <si>
    <t>Wieszak profilowany na ubrania (do garniturów, marynarek, kurtek i płaszczy), plastikowy, drążek poprzeczny wykończony gąbką, haczyk metalowy, obrotowy, zakończony kulką; wymiary (cm): wysokość wieszaka 24-27, długość drążka poprzecznego 41-43, grubość ramienia w najszerszym punkcie 4-7</t>
  </si>
  <si>
    <t>Wycieraczka/mata gumowa, ażurowa typu "plaster miodu"; prostokątna, symetrycznie rozmieszczone w rzędach okrągłe otwory, antypoślizgowa, mrozoodporna; wymiary (cm) dł./szer./grub.: 150/100/1,8-2,2 , kolorystyka: czarny/grafit</t>
  </si>
  <si>
    <t>Wycieraczka/mata gumowo-tekstylna; spód: miekka guma/PCV zapobiega przesuwaniu, nie przepuszcza wody; wierzch: sztywne, szorstkie, gęste włókno syntetyczne trwale ukształtowane w równoległe pasy (karbowane), dobra absorpcja wody; możliwość mycia strumieniem wody; wymiary (cm) dł./szer./grub.: 200-250/120-150/0,9-1,4; kolory: spód czarny/grafit (jednolity), wierzch grafit/ciemna zieleń (melanż)</t>
  </si>
  <si>
    <t>Wycieraczka/mata gumowo-tekstylna; spód: miekka guma/PCV zapobiega przesuwaniu, nie przepuszcza wody; wierzch: sztywne, szorstkie, gęste włókno syntetyczne trwale ukształtowane w równoległe pasy (karbowane), dobra absorpcja wody; możliwość mycia strumieniem wody; wymiary (cm) dł./szer./grub.: 120-150/85-90/0,9-1,4; kolory: spód czarny/grafit (jednolity), wierzch grafit/ciemna zieleń (melanż)</t>
  </si>
  <si>
    <t>Suma wartości brutto</t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</si>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</sst>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0.5"/>
      <name val="Arial Narrow"/>
      <family val="2"/>
      <charset val="238"/>
    </font>
    <font>
      <sz val="10.5"/>
      <name val="Arial Narrow"/>
      <family val="2"/>
      <charset val="238"/>
    </font>
    <font>
      <b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Arial Narrow"/>
      <family val="2"/>
      <charset val="238"/>
    </font>
    <font>
      <sz val="10.5"/>
      <color rgb="FFFF0000"/>
      <name val="Arial Narrow"/>
      <family val="2"/>
      <charset val="238"/>
    </font>
    <font>
      <b/>
      <u/>
      <sz val="10.5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43" fontId="3" fillId="0" borderId="0" xfId="0" applyNumberFormat="1" applyFont="1" applyFill="1" applyAlignment="1" applyProtection="1">
      <alignment horizontal="center" vertical="center"/>
      <protection hidden="1"/>
    </xf>
    <xf numFmtId="9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43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justify" vertical="center" wrapText="1"/>
      <protection hidden="1"/>
    </xf>
    <xf numFmtId="43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locked="0" hidden="1"/>
    </xf>
    <xf numFmtId="43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vertical="center"/>
      <protection hidden="1"/>
    </xf>
  </cellXfs>
  <cellStyles count="1">
    <cellStyle name="Normalny" xfId="0" builtinId="0"/>
  </cellStyles>
  <dxfs count="5">
    <dxf>
      <font>
        <color rgb="FFC0000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E3" sqref="E3"/>
    </sheetView>
  </sheetViews>
  <sheetFormatPr defaultRowHeight="15" x14ac:dyDescent="0.25"/>
  <cols>
    <col min="1" max="1" width="3.28515625" customWidth="1"/>
    <col min="2" max="2" width="86.5703125" customWidth="1"/>
    <col min="3" max="3" width="3.7109375" bestFit="1" customWidth="1"/>
    <col min="4" max="4" width="4.42578125" bestFit="1" customWidth="1"/>
    <col min="5" max="5" width="10" bestFit="1" customWidth="1"/>
    <col min="6" max="6" width="14" bestFit="1" customWidth="1"/>
    <col min="7" max="7" width="6.5703125" customWidth="1"/>
    <col min="8" max="8" width="14" bestFit="1" customWidth="1"/>
  </cols>
  <sheetData>
    <row r="1" spans="1:8" x14ac:dyDescent="0.25">
      <c r="A1" s="17" t="s">
        <v>73</v>
      </c>
      <c r="B1" s="1"/>
      <c r="C1" s="2"/>
      <c r="D1" s="2"/>
      <c r="E1" s="3"/>
      <c r="F1" s="3"/>
      <c r="G1" s="4"/>
      <c r="H1" s="3"/>
    </row>
    <row r="2" spans="1:8" ht="2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6" t="s">
        <v>7</v>
      </c>
    </row>
    <row r="3" spans="1:8" ht="81" x14ac:dyDescent="0.25">
      <c r="A3" s="8">
        <v>1</v>
      </c>
      <c r="B3" s="9" t="s">
        <v>8</v>
      </c>
      <c r="C3" s="8" t="s">
        <v>9</v>
      </c>
      <c r="D3" s="8">
        <v>70</v>
      </c>
      <c r="E3" s="10"/>
      <c r="F3" s="10" t="str">
        <f>IF(E3&gt;0,D3*E3,"")</f>
        <v/>
      </c>
      <c r="G3" s="11"/>
      <c r="H3" s="10" t="str">
        <f>(IFERROR(IF(AND(F3&gt;0,G3&lt;&gt;""),ROUND(F3*(1+G3),2),""),""))</f>
        <v/>
      </c>
    </row>
    <row r="4" spans="1:8" ht="27" x14ac:dyDescent="0.25">
      <c r="A4" s="8">
        <v>2</v>
      </c>
      <c r="B4" s="9" t="s">
        <v>10</v>
      </c>
      <c r="C4" s="8" t="s">
        <v>9</v>
      </c>
      <c r="D4" s="8">
        <v>10</v>
      </c>
      <c r="E4" s="10"/>
      <c r="F4" s="10" t="str">
        <f t="shared" ref="F4:F62" si="0">IF(E4&gt;0,D4*E4,"")</f>
        <v/>
      </c>
      <c r="G4" s="11"/>
      <c r="H4" s="10" t="str">
        <f t="shared" ref="H4:H62" si="1">(IFERROR(IF(AND(F4&gt;0,G4&lt;&gt;""),ROUND(F4*(1+G4),2),""),""))</f>
        <v/>
      </c>
    </row>
    <row r="5" spans="1:8" ht="40.5" x14ac:dyDescent="0.25">
      <c r="A5" s="8">
        <v>3</v>
      </c>
      <c r="B5" s="9" t="s">
        <v>11</v>
      </c>
      <c r="C5" s="8" t="s">
        <v>9</v>
      </c>
      <c r="D5" s="8">
        <v>30</v>
      </c>
      <c r="E5" s="10"/>
      <c r="F5" s="10" t="str">
        <f t="shared" si="0"/>
        <v/>
      </c>
      <c r="G5" s="11"/>
      <c r="H5" s="10" t="str">
        <f t="shared" si="1"/>
        <v/>
      </c>
    </row>
    <row r="6" spans="1:8" ht="27" x14ac:dyDescent="0.25">
      <c r="A6" s="8">
        <v>4</v>
      </c>
      <c r="B6" s="9" t="s">
        <v>12</v>
      </c>
      <c r="C6" s="8" t="s">
        <v>9</v>
      </c>
      <c r="D6" s="8">
        <v>50</v>
      </c>
      <c r="E6" s="10"/>
      <c r="F6" s="10" t="str">
        <f t="shared" si="0"/>
        <v/>
      </c>
      <c r="G6" s="11"/>
      <c r="H6" s="10" t="str">
        <f t="shared" si="1"/>
        <v/>
      </c>
    </row>
    <row r="7" spans="1:8" ht="27" x14ac:dyDescent="0.25">
      <c r="A7" s="8">
        <v>5</v>
      </c>
      <c r="B7" s="9" t="s">
        <v>13</v>
      </c>
      <c r="C7" s="8" t="s">
        <v>9</v>
      </c>
      <c r="D7" s="8">
        <v>45</v>
      </c>
      <c r="E7" s="10"/>
      <c r="F7" s="10" t="str">
        <f t="shared" si="0"/>
        <v/>
      </c>
      <c r="G7" s="11"/>
      <c r="H7" s="10" t="str">
        <f t="shared" si="1"/>
        <v/>
      </c>
    </row>
    <row r="8" spans="1:8" ht="27" x14ac:dyDescent="0.25">
      <c r="A8" s="8">
        <v>6</v>
      </c>
      <c r="B8" s="9" t="s">
        <v>14</v>
      </c>
      <c r="C8" s="8" t="s">
        <v>15</v>
      </c>
      <c r="D8" s="8">
        <v>1321</v>
      </c>
      <c r="E8" s="10"/>
      <c r="F8" s="10" t="str">
        <f t="shared" si="0"/>
        <v/>
      </c>
      <c r="G8" s="11"/>
      <c r="H8" s="10" t="str">
        <f t="shared" si="1"/>
        <v/>
      </c>
    </row>
    <row r="9" spans="1:8" ht="27" x14ac:dyDescent="0.25">
      <c r="A9" s="8">
        <v>7</v>
      </c>
      <c r="B9" s="9" t="s">
        <v>16</v>
      </c>
      <c r="C9" s="8" t="s">
        <v>9</v>
      </c>
      <c r="D9" s="8">
        <v>288</v>
      </c>
      <c r="E9" s="10"/>
      <c r="F9" s="10" t="str">
        <f t="shared" si="0"/>
        <v/>
      </c>
      <c r="G9" s="11"/>
      <c r="H9" s="10" t="str">
        <f t="shared" si="1"/>
        <v/>
      </c>
    </row>
    <row r="10" spans="1:8" ht="40.5" x14ac:dyDescent="0.25">
      <c r="A10" s="8">
        <v>8</v>
      </c>
      <c r="B10" s="9" t="s">
        <v>17</v>
      </c>
      <c r="C10" s="8" t="s">
        <v>9</v>
      </c>
      <c r="D10" s="8">
        <v>32</v>
      </c>
      <c r="E10" s="10"/>
      <c r="F10" s="10" t="str">
        <f t="shared" si="0"/>
        <v/>
      </c>
      <c r="G10" s="11"/>
      <c r="H10" s="10" t="str">
        <f t="shared" si="1"/>
        <v/>
      </c>
    </row>
    <row r="11" spans="1:8" ht="40.5" x14ac:dyDescent="0.25">
      <c r="A11" s="8">
        <v>9</v>
      </c>
      <c r="B11" s="9" t="s">
        <v>18</v>
      </c>
      <c r="C11" s="8" t="s">
        <v>9</v>
      </c>
      <c r="D11" s="8">
        <v>17</v>
      </c>
      <c r="E11" s="10"/>
      <c r="F11" s="10" t="str">
        <f t="shared" si="0"/>
        <v/>
      </c>
      <c r="G11" s="11"/>
      <c r="H11" s="10" t="str">
        <f t="shared" si="1"/>
        <v/>
      </c>
    </row>
    <row r="12" spans="1:8" ht="27" x14ac:dyDescent="0.25">
      <c r="A12" s="8">
        <v>10</v>
      </c>
      <c r="B12" s="9" t="s">
        <v>19</v>
      </c>
      <c r="C12" s="8" t="s">
        <v>9</v>
      </c>
      <c r="D12" s="8">
        <v>300</v>
      </c>
      <c r="E12" s="10"/>
      <c r="F12" s="10" t="str">
        <f t="shared" si="0"/>
        <v/>
      </c>
      <c r="G12" s="11"/>
      <c r="H12" s="10" t="str">
        <f t="shared" si="1"/>
        <v/>
      </c>
    </row>
    <row r="13" spans="1:8" ht="27" x14ac:dyDescent="0.25">
      <c r="A13" s="8">
        <v>11</v>
      </c>
      <c r="B13" s="9" t="s">
        <v>20</v>
      </c>
      <c r="C13" s="8" t="s">
        <v>9</v>
      </c>
      <c r="D13" s="8">
        <v>80</v>
      </c>
      <c r="E13" s="10"/>
      <c r="F13" s="10" t="str">
        <f t="shared" si="0"/>
        <v/>
      </c>
      <c r="G13" s="11"/>
      <c r="H13" s="10" t="str">
        <f t="shared" si="1"/>
        <v/>
      </c>
    </row>
    <row r="14" spans="1:8" ht="27" x14ac:dyDescent="0.25">
      <c r="A14" s="8">
        <v>12</v>
      </c>
      <c r="B14" s="9" t="s">
        <v>21</v>
      </c>
      <c r="C14" s="8" t="s">
        <v>9</v>
      </c>
      <c r="D14" s="8">
        <v>45</v>
      </c>
      <c r="E14" s="10"/>
      <c r="F14" s="10" t="str">
        <f t="shared" si="0"/>
        <v/>
      </c>
      <c r="G14" s="11"/>
      <c r="H14" s="10" t="str">
        <f t="shared" si="1"/>
        <v/>
      </c>
    </row>
    <row r="15" spans="1:8" ht="40.5" x14ac:dyDescent="0.25">
      <c r="A15" s="8">
        <v>13</v>
      </c>
      <c r="B15" s="9" t="s">
        <v>22</v>
      </c>
      <c r="C15" s="8" t="s">
        <v>9</v>
      </c>
      <c r="D15" s="8">
        <v>40</v>
      </c>
      <c r="E15" s="10"/>
      <c r="F15" s="10" t="str">
        <f t="shared" si="0"/>
        <v/>
      </c>
      <c r="G15" s="11"/>
      <c r="H15" s="10" t="str">
        <f t="shared" si="1"/>
        <v/>
      </c>
    </row>
    <row r="16" spans="1:8" ht="27" x14ac:dyDescent="0.25">
      <c r="A16" s="8">
        <v>14</v>
      </c>
      <c r="B16" s="9" t="s">
        <v>23</v>
      </c>
      <c r="C16" s="8" t="s">
        <v>9</v>
      </c>
      <c r="D16" s="8">
        <v>11</v>
      </c>
      <c r="E16" s="10"/>
      <c r="F16" s="10" t="str">
        <f t="shared" si="0"/>
        <v/>
      </c>
      <c r="G16" s="11"/>
      <c r="H16" s="10" t="str">
        <f t="shared" si="1"/>
        <v/>
      </c>
    </row>
    <row r="17" spans="1:8" ht="40.5" x14ac:dyDescent="0.25">
      <c r="A17" s="8">
        <v>15</v>
      </c>
      <c r="B17" s="9" t="s">
        <v>24</v>
      </c>
      <c r="C17" s="8" t="s">
        <v>9</v>
      </c>
      <c r="D17" s="8">
        <v>6</v>
      </c>
      <c r="E17" s="10"/>
      <c r="F17" s="10" t="str">
        <f t="shared" si="0"/>
        <v/>
      </c>
      <c r="G17" s="11"/>
      <c r="H17" s="10" t="str">
        <f t="shared" si="1"/>
        <v/>
      </c>
    </row>
    <row r="18" spans="1:8" ht="27" x14ac:dyDescent="0.25">
      <c r="A18" s="8">
        <v>16</v>
      </c>
      <c r="B18" s="9" t="s">
        <v>25</v>
      </c>
      <c r="C18" s="8" t="s">
        <v>26</v>
      </c>
      <c r="D18" s="8">
        <v>20</v>
      </c>
      <c r="E18" s="10"/>
      <c r="F18" s="10" t="str">
        <f t="shared" si="0"/>
        <v/>
      </c>
      <c r="G18" s="11"/>
      <c r="H18" s="10" t="str">
        <f t="shared" si="1"/>
        <v/>
      </c>
    </row>
    <row r="19" spans="1:8" x14ac:dyDescent="0.25">
      <c r="A19" s="8">
        <v>17</v>
      </c>
      <c r="B19" s="9" t="s">
        <v>27</v>
      </c>
      <c r="C19" s="8" t="s">
        <v>9</v>
      </c>
      <c r="D19" s="8">
        <v>50</v>
      </c>
      <c r="E19" s="10"/>
      <c r="F19" s="10" t="str">
        <f t="shared" si="0"/>
        <v/>
      </c>
      <c r="G19" s="11"/>
      <c r="H19" s="10" t="str">
        <f t="shared" si="1"/>
        <v/>
      </c>
    </row>
    <row r="20" spans="1:8" ht="27" x14ac:dyDescent="0.25">
      <c r="A20" s="8">
        <v>18</v>
      </c>
      <c r="B20" s="9" t="s">
        <v>28</v>
      </c>
      <c r="C20" s="8" t="s">
        <v>9</v>
      </c>
      <c r="D20" s="8">
        <v>268</v>
      </c>
      <c r="E20" s="10"/>
      <c r="F20" s="10" t="str">
        <f t="shared" si="0"/>
        <v/>
      </c>
      <c r="G20" s="11"/>
      <c r="H20" s="10" t="str">
        <f t="shared" si="1"/>
        <v/>
      </c>
    </row>
    <row r="21" spans="1:8" ht="27" x14ac:dyDescent="0.25">
      <c r="A21" s="8">
        <v>19</v>
      </c>
      <c r="B21" s="9" t="s">
        <v>29</v>
      </c>
      <c r="C21" s="8" t="s">
        <v>9</v>
      </c>
      <c r="D21" s="8">
        <v>15</v>
      </c>
      <c r="E21" s="10"/>
      <c r="F21" s="10" t="str">
        <f t="shared" si="0"/>
        <v/>
      </c>
      <c r="G21" s="11"/>
      <c r="H21" s="10" t="str">
        <f t="shared" si="1"/>
        <v/>
      </c>
    </row>
    <row r="22" spans="1:8" ht="27" x14ac:dyDescent="0.25">
      <c r="A22" s="8">
        <v>20</v>
      </c>
      <c r="B22" s="9" t="s">
        <v>30</v>
      </c>
      <c r="C22" s="8" t="s">
        <v>9</v>
      </c>
      <c r="D22" s="8">
        <v>370</v>
      </c>
      <c r="E22" s="10"/>
      <c r="F22" s="10" t="str">
        <f t="shared" si="0"/>
        <v/>
      </c>
      <c r="G22" s="11"/>
      <c r="H22" s="10" t="str">
        <f t="shared" si="1"/>
        <v/>
      </c>
    </row>
    <row r="23" spans="1:8" ht="27" x14ac:dyDescent="0.25">
      <c r="A23" s="8">
        <v>21</v>
      </c>
      <c r="B23" s="9" t="s">
        <v>31</v>
      </c>
      <c r="C23" s="8" t="s">
        <v>9</v>
      </c>
      <c r="D23" s="8">
        <v>25</v>
      </c>
      <c r="E23" s="10"/>
      <c r="F23" s="10" t="str">
        <f t="shared" si="0"/>
        <v/>
      </c>
      <c r="G23" s="11"/>
      <c r="H23" s="10" t="str">
        <f t="shared" si="1"/>
        <v/>
      </c>
    </row>
    <row r="24" spans="1:8" x14ac:dyDescent="0.25">
      <c r="A24" s="8">
        <v>22</v>
      </c>
      <c r="B24" s="9" t="s">
        <v>32</v>
      </c>
      <c r="C24" s="8" t="s">
        <v>9</v>
      </c>
      <c r="D24" s="8">
        <v>61</v>
      </c>
      <c r="E24" s="10"/>
      <c r="F24" s="10" t="str">
        <f t="shared" si="0"/>
        <v/>
      </c>
      <c r="G24" s="11"/>
      <c r="H24" s="10" t="str">
        <f t="shared" si="1"/>
        <v/>
      </c>
    </row>
    <row r="25" spans="1:8" ht="27" x14ac:dyDescent="0.25">
      <c r="A25" s="8">
        <v>23</v>
      </c>
      <c r="B25" s="9" t="s">
        <v>33</v>
      </c>
      <c r="C25" s="8" t="s">
        <v>9</v>
      </c>
      <c r="D25" s="8">
        <v>20</v>
      </c>
      <c r="E25" s="10"/>
      <c r="F25" s="10" t="str">
        <f t="shared" si="0"/>
        <v/>
      </c>
      <c r="G25" s="11"/>
      <c r="H25" s="10" t="str">
        <f t="shared" si="1"/>
        <v/>
      </c>
    </row>
    <row r="26" spans="1:8" ht="27" x14ac:dyDescent="0.25">
      <c r="A26" s="8">
        <v>24</v>
      </c>
      <c r="B26" s="9" t="s">
        <v>34</v>
      </c>
      <c r="C26" s="8" t="s">
        <v>9</v>
      </c>
      <c r="D26" s="8">
        <v>20</v>
      </c>
      <c r="E26" s="10"/>
      <c r="F26" s="10" t="str">
        <f t="shared" si="0"/>
        <v/>
      </c>
      <c r="G26" s="11"/>
      <c r="H26" s="10" t="str">
        <f t="shared" si="1"/>
        <v/>
      </c>
    </row>
    <row r="27" spans="1:8" ht="27" x14ac:dyDescent="0.25">
      <c r="A27" s="8">
        <v>25</v>
      </c>
      <c r="B27" s="9" t="s">
        <v>35</v>
      </c>
      <c r="C27" s="8" t="s">
        <v>9</v>
      </c>
      <c r="D27" s="8">
        <v>7</v>
      </c>
      <c r="E27" s="10"/>
      <c r="F27" s="10" t="str">
        <f t="shared" si="0"/>
        <v/>
      </c>
      <c r="G27" s="11"/>
      <c r="H27" s="10" t="str">
        <f t="shared" si="1"/>
        <v/>
      </c>
    </row>
    <row r="28" spans="1:8" x14ac:dyDescent="0.25">
      <c r="A28" s="8">
        <v>26</v>
      </c>
      <c r="B28" s="9" t="s">
        <v>36</v>
      </c>
      <c r="C28" s="8" t="s">
        <v>9</v>
      </c>
      <c r="D28" s="8">
        <v>20</v>
      </c>
      <c r="E28" s="10"/>
      <c r="F28" s="10" t="str">
        <f t="shared" si="0"/>
        <v/>
      </c>
      <c r="G28" s="11"/>
      <c r="H28" s="10" t="str">
        <f t="shared" si="1"/>
        <v/>
      </c>
    </row>
    <row r="29" spans="1:8" ht="27" x14ac:dyDescent="0.25">
      <c r="A29" s="8">
        <v>27</v>
      </c>
      <c r="B29" s="9" t="s">
        <v>37</v>
      </c>
      <c r="C29" s="8" t="s">
        <v>38</v>
      </c>
      <c r="D29" s="8">
        <v>330</v>
      </c>
      <c r="E29" s="10"/>
      <c r="F29" s="10" t="str">
        <f t="shared" si="0"/>
        <v/>
      </c>
      <c r="G29" s="11"/>
      <c r="H29" s="10" t="str">
        <f t="shared" si="1"/>
        <v/>
      </c>
    </row>
    <row r="30" spans="1:8" ht="27" x14ac:dyDescent="0.25">
      <c r="A30" s="8">
        <v>28</v>
      </c>
      <c r="B30" s="9" t="s">
        <v>39</v>
      </c>
      <c r="C30" s="8" t="s">
        <v>9</v>
      </c>
      <c r="D30" s="8">
        <v>32</v>
      </c>
      <c r="E30" s="10"/>
      <c r="F30" s="10" t="str">
        <f t="shared" si="0"/>
        <v/>
      </c>
      <c r="G30" s="11"/>
      <c r="H30" s="10" t="str">
        <f t="shared" si="1"/>
        <v/>
      </c>
    </row>
    <row r="31" spans="1:8" ht="27" x14ac:dyDescent="0.25">
      <c r="A31" s="8">
        <v>29</v>
      </c>
      <c r="B31" s="9" t="s">
        <v>40</v>
      </c>
      <c r="C31" s="8" t="s">
        <v>9</v>
      </c>
      <c r="D31" s="8">
        <v>265</v>
      </c>
      <c r="E31" s="10"/>
      <c r="F31" s="10" t="str">
        <f t="shared" si="0"/>
        <v/>
      </c>
      <c r="G31" s="11"/>
      <c r="H31" s="10" t="str">
        <f t="shared" si="1"/>
        <v/>
      </c>
    </row>
    <row r="32" spans="1:8" ht="27" x14ac:dyDescent="0.25">
      <c r="A32" s="8">
        <v>30</v>
      </c>
      <c r="B32" s="9" t="s">
        <v>41</v>
      </c>
      <c r="C32" s="8" t="s">
        <v>9</v>
      </c>
      <c r="D32" s="8">
        <v>125</v>
      </c>
      <c r="E32" s="10"/>
      <c r="F32" s="10" t="str">
        <f t="shared" si="0"/>
        <v/>
      </c>
      <c r="G32" s="11"/>
      <c r="H32" s="10" t="str">
        <f t="shared" si="1"/>
        <v/>
      </c>
    </row>
    <row r="33" spans="1:8" ht="27" x14ac:dyDescent="0.25">
      <c r="A33" s="8">
        <v>31</v>
      </c>
      <c r="B33" s="9" t="s">
        <v>42</v>
      </c>
      <c r="C33" s="8" t="s">
        <v>9</v>
      </c>
      <c r="D33" s="8">
        <v>55</v>
      </c>
      <c r="E33" s="10"/>
      <c r="F33" s="10" t="str">
        <f t="shared" si="0"/>
        <v/>
      </c>
      <c r="G33" s="11"/>
      <c r="H33" s="10" t="str">
        <f t="shared" si="1"/>
        <v/>
      </c>
    </row>
    <row r="34" spans="1:8" ht="27" x14ac:dyDescent="0.25">
      <c r="A34" s="8">
        <v>32</v>
      </c>
      <c r="B34" s="9" t="s">
        <v>43</v>
      </c>
      <c r="C34" s="8" t="s">
        <v>9</v>
      </c>
      <c r="D34" s="8">
        <v>44</v>
      </c>
      <c r="E34" s="10"/>
      <c r="F34" s="10" t="str">
        <f t="shared" si="0"/>
        <v/>
      </c>
      <c r="G34" s="11"/>
      <c r="H34" s="10" t="str">
        <f t="shared" si="1"/>
        <v/>
      </c>
    </row>
    <row r="35" spans="1:8" ht="27" x14ac:dyDescent="0.25">
      <c r="A35" s="8">
        <v>33</v>
      </c>
      <c r="B35" s="9" t="s">
        <v>44</v>
      </c>
      <c r="C35" s="8" t="s">
        <v>9</v>
      </c>
      <c r="D35" s="8">
        <v>221</v>
      </c>
      <c r="E35" s="10"/>
      <c r="F35" s="10" t="str">
        <f t="shared" si="0"/>
        <v/>
      </c>
      <c r="G35" s="11"/>
      <c r="H35" s="10" t="str">
        <f t="shared" si="1"/>
        <v/>
      </c>
    </row>
    <row r="36" spans="1:8" ht="40.5" x14ac:dyDescent="0.25">
      <c r="A36" s="8">
        <v>34</v>
      </c>
      <c r="B36" s="9" t="s">
        <v>45</v>
      </c>
      <c r="C36" s="8" t="s">
        <v>9</v>
      </c>
      <c r="D36" s="8">
        <v>197</v>
      </c>
      <c r="E36" s="10"/>
      <c r="F36" s="10" t="str">
        <f t="shared" si="0"/>
        <v/>
      </c>
      <c r="G36" s="11"/>
      <c r="H36" s="10" t="str">
        <f t="shared" si="1"/>
        <v/>
      </c>
    </row>
    <row r="37" spans="1:8" ht="27" x14ac:dyDescent="0.25">
      <c r="A37" s="8">
        <v>35</v>
      </c>
      <c r="B37" s="9" t="s">
        <v>46</v>
      </c>
      <c r="C37" s="8" t="s">
        <v>9</v>
      </c>
      <c r="D37" s="8">
        <v>80</v>
      </c>
      <c r="E37" s="10"/>
      <c r="F37" s="10" t="str">
        <f t="shared" si="0"/>
        <v/>
      </c>
      <c r="G37" s="11"/>
      <c r="H37" s="10" t="str">
        <f t="shared" si="1"/>
        <v/>
      </c>
    </row>
    <row r="38" spans="1:8" ht="27" x14ac:dyDescent="0.25">
      <c r="A38" s="8">
        <v>36</v>
      </c>
      <c r="B38" s="9" t="s">
        <v>47</v>
      </c>
      <c r="C38" s="8" t="s">
        <v>9</v>
      </c>
      <c r="D38" s="8">
        <v>330</v>
      </c>
      <c r="E38" s="10"/>
      <c r="F38" s="10" t="str">
        <f t="shared" si="0"/>
        <v/>
      </c>
      <c r="G38" s="11"/>
      <c r="H38" s="10" t="str">
        <f t="shared" si="1"/>
        <v/>
      </c>
    </row>
    <row r="39" spans="1:8" ht="40.5" x14ac:dyDescent="0.25">
      <c r="A39" s="8">
        <v>37</v>
      </c>
      <c r="B39" s="9" t="s">
        <v>48</v>
      </c>
      <c r="C39" s="8" t="s">
        <v>9</v>
      </c>
      <c r="D39" s="8">
        <v>210</v>
      </c>
      <c r="E39" s="10"/>
      <c r="F39" s="10" t="str">
        <f t="shared" si="0"/>
        <v/>
      </c>
      <c r="G39" s="11"/>
      <c r="H39" s="10" t="str">
        <f t="shared" si="1"/>
        <v/>
      </c>
    </row>
    <row r="40" spans="1:8" ht="27" x14ac:dyDescent="0.25">
      <c r="A40" s="8">
        <v>38</v>
      </c>
      <c r="B40" s="9" t="s">
        <v>49</v>
      </c>
      <c r="C40" s="8" t="s">
        <v>9</v>
      </c>
      <c r="D40" s="8">
        <v>46</v>
      </c>
      <c r="E40" s="10"/>
      <c r="F40" s="10" t="str">
        <f t="shared" si="0"/>
        <v/>
      </c>
      <c r="G40" s="11"/>
      <c r="H40" s="10" t="str">
        <f t="shared" si="1"/>
        <v/>
      </c>
    </row>
    <row r="41" spans="1:8" ht="27" x14ac:dyDescent="0.25">
      <c r="A41" s="8">
        <v>39</v>
      </c>
      <c r="B41" s="9" t="s">
        <v>50</v>
      </c>
      <c r="C41" s="8" t="s">
        <v>9</v>
      </c>
      <c r="D41" s="8">
        <v>96</v>
      </c>
      <c r="E41" s="10"/>
      <c r="F41" s="10" t="str">
        <f t="shared" si="0"/>
        <v/>
      </c>
      <c r="G41" s="11"/>
      <c r="H41" s="10" t="str">
        <f t="shared" si="1"/>
        <v/>
      </c>
    </row>
    <row r="42" spans="1:8" ht="40.5" x14ac:dyDescent="0.25">
      <c r="A42" s="8">
        <v>40</v>
      </c>
      <c r="B42" s="9" t="s">
        <v>51</v>
      </c>
      <c r="C42" s="8" t="s">
        <v>9</v>
      </c>
      <c r="D42" s="8">
        <v>130</v>
      </c>
      <c r="E42" s="10"/>
      <c r="F42" s="10" t="str">
        <f t="shared" si="0"/>
        <v/>
      </c>
      <c r="G42" s="11"/>
      <c r="H42" s="10" t="str">
        <f t="shared" si="1"/>
        <v/>
      </c>
    </row>
    <row r="43" spans="1:8" ht="27" x14ac:dyDescent="0.25">
      <c r="A43" s="8">
        <v>41</v>
      </c>
      <c r="B43" s="9" t="s">
        <v>52</v>
      </c>
      <c r="C43" s="8" t="s">
        <v>9</v>
      </c>
      <c r="D43" s="8">
        <v>15</v>
      </c>
      <c r="E43" s="10"/>
      <c r="F43" s="10" t="str">
        <f t="shared" si="0"/>
        <v/>
      </c>
      <c r="G43" s="11"/>
      <c r="H43" s="10" t="str">
        <f t="shared" si="1"/>
        <v/>
      </c>
    </row>
    <row r="44" spans="1:8" ht="27" x14ac:dyDescent="0.25">
      <c r="A44" s="8">
        <v>42</v>
      </c>
      <c r="B44" s="9" t="s">
        <v>53</v>
      </c>
      <c r="C44" s="8" t="s">
        <v>9</v>
      </c>
      <c r="D44" s="8">
        <v>100</v>
      </c>
      <c r="E44" s="10"/>
      <c r="F44" s="10" t="str">
        <f t="shared" si="0"/>
        <v/>
      </c>
      <c r="G44" s="11"/>
      <c r="H44" s="10" t="str">
        <f t="shared" si="1"/>
        <v/>
      </c>
    </row>
    <row r="45" spans="1:8" ht="40.5" x14ac:dyDescent="0.25">
      <c r="A45" s="8">
        <v>43</v>
      </c>
      <c r="B45" s="9" t="s">
        <v>54</v>
      </c>
      <c r="C45" s="8" t="s">
        <v>9</v>
      </c>
      <c r="D45" s="8">
        <v>80</v>
      </c>
      <c r="E45" s="10"/>
      <c r="F45" s="10" t="str">
        <f t="shared" si="0"/>
        <v/>
      </c>
      <c r="G45" s="11"/>
      <c r="H45" s="10" t="str">
        <f t="shared" si="1"/>
        <v/>
      </c>
    </row>
    <row r="46" spans="1:8" x14ac:dyDescent="0.25">
      <c r="A46" s="8">
        <v>44</v>
      </c>
      <c r="B46" s="9" t="s">
        <v>55</v>
      </c>
      <c r="C46" s="8" t="s">
        <v>9</v>
      </c>
      <c r="D46" s="8">
        <v>52</v>
      </c>
      <c r="E46" s="10"/>
      <c r="F46" s="10" t="str">
        <f t="shared" si="0"/>
        <v/>
      </c>
      <c r="G46" s="11"/>
      <c r="H46" s="10" t="str">
        <f t="shared" si="1"/>
        <v/>
      </c>
    </row>
    <row r="47" spans="1:8" ht="27" x14ac:dyDescent="0.25">
      <c r="A47" s="8">
        <v>45</v>
      </c>
      <c r="B47" s="9" t="s">
        <v>56</v>
      </c>
      <c r="C47" s="8" t="s">
        <v>9</v>
      </c>
      <c r="D47" s="8">
        <v>1270</v>
      </c>
      <c r="E47" s="10"/>
      <c r="F47" s="10" t="str">
        <f t="shared" si="0"/>
        <v/>
      </c>
      <c r="G47" s="11"/>
      <c r="H47" s="10" t="str">
        <f t="shared" si="1"/>
        <v/>
      </c>
    </row>
    <row r="48" spans="1:8" ht="27" x14ac:dyDescent="0.25">
      <c r="A48" s="8">
        <v>46</v>
      </c>
      <c r="B48" s="9" t="s">
        <v>57</v>
      </c>
      <c r="C48" s="8" t="s">
        <v>9</v>
      </c>
      <c r="D48" s="8">
        <v>30</v>
      </c>
      <c r="E48" s="10"/>
      <c r="F48" s="10" t="str">
        <f t="shared" si="0"/>
        <v/>
      </c>
      <c r="G48" s="11"/>
      <c r="H48" s="10" t="str">
        <f t="shared" si="1"/>
        <v/>
      </c>
    </row>
    <row r="49" spans="1:8" ht="27" x14ac:dyDescent="0.25">
      <c r="A49" s="8">
        <v>47</v>
      </c>
      <c r="B49" s="9" t="s">
        <v>58</v>
      </c>
      <c r="C49" s="8" t="s">
        <v>9</v>
      </c>
      <c r="D49" s="8">
        <v>12</v>
      </c>
      <c r="E49" s="10"/>
      <c r="F49" s="10" t="str">
        <f t="shared" si="0"/>
        <v/>
      </c>
      <c r="G49" s="11"/>
      <c r="H49" s="10" t="str">
        <f t="shared" si="1"/>
        <v/>
      </c>
    </row>
    <row r="50" spans="1:8" x14ac:dyDescent="0.25">
      <c r="A50" s="8">
        <v>48</v>
      </c>
      <c r="B50" s="9" t="s">
        <v>59</v>
      </c>
      <c r="C50" s="8" t="s">
        <v>9</v>
      </c>
      <c r="D50" s="8">
        <v>18</v>
      </c>
      <c r="E50" s="10"/>
      <c r="F50" s="10" t="str">
        <f t="shared" si="0"/>
        <v/>
      </c>
      <c r="G50" s="11"/>
      <c r="H50" s="10" t="str">
        <f t="shared" si="1"/>
        <v/>
      </c>
    </row>
    <row r="51" spans="1:8" ht="27" x14ac:dyDescent="0.25">
      <c r="A51" s="8">
        <v>49</v>
      </c>
      <c r="B51" s="9" t="s">
        <v>60</v>
      </c>
      <c r="C51" s="8" t="s">
        <v>9</v>
      </c>
      <c r="D51" s="8">
        <v>2</v>
      </c>
      <c r="E51" s="10"/>
      <c r="F51" s="10" t="str">
        <f t="shared" si="0"/>
        <v/>
      </c>
      <c r="G51" s="11"/>
      <c r="H51" s="10" t="str">
        <f t="shared" si="1"/>
        <v/>
      </c>
    </row>
    <row r="52" spans="1:8" ht="40.5" x14ac:dyDescent="0.25">
      <c r="A52" s="8">
        <v>50</v>
      </c>
      <c r="B52" s="9" t="s">
        <v>61</v>
      </c>
      <c r="C52" s="8" t="s">
        <v>9</v>
      </c>
      <c r="D52" s="8">
        <v>26</v>
      </c>
      <c r="E52" s="10"/>
      <c r="F52" s="10" t="str">
        <f t="shared" si="0"/>
        <v/>
      </c>
      <c r="G52" s="11"/>
      <c r="H52" s="10" t="str">
        <f t="shared" si="1"/>
        <v/>
      </c>
    </row>
    <row r="53" spans="1:8" ht="27" x14ac:dyDescent="0.25">
      <c r="A53" s="8">
        <v>51</v>
      </c>
      <c r="B53" s="9" t="s">
        <v>62</v>
      </c>
      <c r="C53" s="8" t="s">
        <v>9</v>
      </c>
      <c r="D53" s="8">
        <v>8</v>
      </c>
      <c r="E53" s="10"/>
      <c r="F53" s="10" t="str">
        <f t="shared" si="0"/>
        <v/>
      </c>
      <c r="G53" s="11"/>
      <c r="H53" s="10" t="str">
        <f t="shared" si="1"/>
        <v/>
      </c>
    </row>
    <row r="54" spans="1:8" ht="40.5" x14ac:dyDescent="0.25">
      <c r="A54" s="8">
        <v>52</v>
      </c>
      <c r="B54" s="9" t="s">
        <v>63</v>
      </c>
      <c r="C54" s="8" t="s">
        <v>9</v>
      </c>
      <c r="D54" s="8">
        <v>40</v>
      </c>
      <c r="E54" s="10"/>
      <c r="F54" s="10" t="str">
        <f t="shared" si="0"/>
        <v/>
      </c>
      <c r="G54" s="11"/>
      <c r="H54" s="10" t="str">
        <f t="shared" si="1"/>
        <v/>
      </c>
    </row>
    <row r="55" spans="1:8" ht="40.5" x14ac:dyDescent="0.25">
      <c r="A55" s="8">
        <v>53</v>
      </c>
      <c r="B55" s="9" t="s">
        <v>64</v>
      </c>
      <c r="C55" s="8" t="s">
        <v>9</v>
      </c>
      <c r="D55" s="8">
        <v>17</v>
      </c>
      <c r="E55" s="10"/>
      <c r="F55" s="10" t="str">
        <f t="shared" si="0"/>
        <v/>
      </c>
      <c r="G55" s="11"/>
      <c r="H55" s="10" t="str">
        <f t="shared" si="1"/>
        <v/>
      </c>
    </row>
    <row r="56" spans="1:8" ht="27" x14ac:dyDescent="0.25">
      <c r="A56" s="8">
        <v>54</v>
      </c>
      <c r="B56" s="9" t="s">
        <v>65</v>
      </c>
      <c r="C56" s="8" t="s">
        <v>9</v>
      </c>
      <c r="D56" s="8">
        <v>10</v>
      </c>
      <c r="E56" s="10"/>
      <c r="F56" s="10" t="str">
        <f t="shared" si="0"/>
        <v/>
      </c>
      <c r="G56" s="11"/>
      <c r="H56" s="10" t="str">
        <f t="shared" si="1"/>
        <v/>
      </c>
    </row>
    <row r="57" spans="1:8" x14ac:dyDescent="0.25">
      <c r="A57" s="8">
        <v>55</v>
      </c>
      <c r="B57" s="9" t="s">
        <v>66</v>
      </c>
      <c r="C57" s="8" t="s">
        <v>9</v>
      </c>
      <c r="D57" s="8">
        <v>15</v>
      </c>
      <c r="E57" s="10"/>
      <c r="F57" s="10" t="str">
        <f t="shared" si="0"/>
        <v/>
      </c>
      <c r="G57" s="11"/>
      <c r="H57" s="10" t="str">
        <f t="shared" si="1"/>
        <v/>
      </c>
    </row>
    <row r="58" spans="1:8" ht="40.5" x14ac:dyDescent="0.25">
      <c r="A58" s="8">
        <v>56</v>
      </c>
      <c r="B58" s="9" t="s">
        <v>67</v>
      </c>
      <c r="C58" s="8" t="s">
        <v>9</v>
      </c>
      <c r="D58" s="8">
        <v>50</v>
      </c>
      <c r="E58" s="10"/>
      <c r="F58" s="10" t="str">
        <f t="shared" si="0"/>
        <v/>
      </c>
      <c r="G58" s="11"/>
      <c r="H58" s="10" t="str">
        <f t="shared" si="1"/>
        <v/>
      </c>
    </row>
    <row r="59" spans="1:8" ht="40.5" x14ac:dyDescent="0.25">
      <c r="A59" s="8">
        <v>57</v>
      </c>
      <c r="B59" s="9" t="s">
        <v>68</v>
      </c>
      <c r="C59" s="8" t="s">
        <v>9</v>
      </c>
      <c r="D59" s="8">
        <v>30</v>
      </c>
      <c r="E59" s="10"/>
      <c r="F59" s="10" t="str">
        <f t="shared" si="0"/>
        <v/>
      </c>
      <c r="G59" s="11"/>
      <c r="H59" s="10" t="str">
        <f t="shared" si="1"/>
        <v/>
      </c>
    </row>
    <row r="60" spans="1:8" ht="28.5" customHeight="1" x14ac:dyDescent="0.25">
      <c r="A60" s="8">
        <v>58</v>
      </c>
      <c r="B60" s="9" t="s">
        <v>69</v>
      </c>
      <c r="C60" s="8" t="s">
        <v>9</v>
      </c>
      <c r="D60" s="8">
        <v>5</v>
      </c>
      <c r="E60" s="10"/>
      <c r="F60" s="10" t="str">
        <f t="shared" si="0"/>
        <v/>
      </c>
      <c r="G60" s="11"/>
      <c r="H60" s="10" t="str">
        <f t="shared" si="1"/>
        <v/>
      </c>
    </row>
    <row r="61" spans="1:8" ht="54" x14ac:dyDescent="0.25">
      <c r="A61" s="8">
        <v>59</v>
      </c>
      <c r="B61" s="9" t="s">
        <v>70</v>
      </c>
      <c r="C61" s="8" t="s">
        <v>9</v>
      </c>
      <c r="D61" s="8">
        <v>4</v>
      </c>
      <c r="E61" s="10"/>
      <c r="F61" s="10" t="str">
        <f t="shared" si="0"/>
        <v/>
      </c>
      <c r="G61" s="11"/>
      <c r="H61" s="10" t="str">
        <f t="shared" si="1"/>
        <v/>
      </c>
    </row>
    <row r="62" spans="1:8" ht="54" x14ac:dyDescent="0.25">
      <c r="A62" s="8">
        <v>60</v>
      </c>
      <c r="B62" s="9" t="s">
        <v>71</v>
      </c>
      <c r="C62" s="8" t="s">
        <v>9</v>
      </c>
      <c r="D62" s="8">
        <v>4</v>
      </c>
      <c r="E62" s="10"/>
      <c r="F62" s="10" t="str">
        <f t="shared" si="0"/>
        <v/>
      </c>
      <c r="G62" s="11"/>
      <c r="H62" s="10" t="str">
        <f t="shared" si="1"/>
        <v/>
      </c>
    </row>
    <row r="63" spans="1:8" x14ac:dyDescent="0.25">
      <c r="A63" s="12"/>
      <c r="B63" s="1"/>
      <c r="C63" s="12"/>
      <c r="D63" s="12"/>
      <c r="E63" s="13"/>
      <c r="F63" s="13"/>
      <c r="G63" s="14" t="s">
        <v>72</v>
      </c>
      <c r="H63" s="15" t="str">
        <f>IF(SUM(H3:H62)=0,"",SUM(H3:H62))</f>
        <v/>
      </c>
    </row>
    <row r="64" spans="1:8" x14ac:dyDescent="0.25">
      <c r="B64" s="16"/>
    </row>
  </sheetData>
  <sheetProtection password="8C1D" sheet="1" objects="1" scenarios="1"/>
  <conditionalFormatting sqref="B3:B59 B61:B62">
    <cfRule type="expression" dxfId="4" priority="2">
      <formula>IF(#REF!="",1)</formula>
    </cfRule>
  </conditionalFormatting>
  <conditionalFormatting sqref="C2">
    <cfRule type="expression" dxfId="3" priority="3">
      <formula>IF(#REF!=0,1)</formula>
    </cfRule>
  </conditionalFormatting>
  <conditionalFormatting sqref="E2">
    <cfRule type="expression" dxfId="2" priority="4">
      <formula>IF(H2=0,1)</formula>
    </cfRule>
  </conditionalFormatting>
  <conditionalFormatting sqref="D2">
    <cfRule type="expression" dxfId="1" priority="5">
      <formula>IF(F2=0,1)</formula>
    </cfRule>
  </conditionalFormatting>
  <conditionalFormatting sqref="B60">
    <cfRule type="expression" dxfId="0" priority="1">
      <formula>IF(#REF!="",1)</formula>
    </cfRule>
  </conditionalFormatting>
  <dataValidations count="2">
    <dataValidation type="decimal" allowBlank="1" showInputMessage="1" showErrorMessage="1" error="Liczba całkowita z zakresu 0-23" prompt="Liczba całkowita z zakresu 0-23" sqref="G3:G62">
      <formula1>0</formula1>
      <formula2>0.23</formula2>
    </dataValidation>
    <dataValidation type="decimal" operator="greaterThanOrEqual" showInputMessage="1" showErrorMessage="1" error="Liczba w formacie 0,01 (lub większa)" prompt="Liczba w formacie 0,01 (lub większa)" sqref="E3:E62">
      <formula1>0.01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2023-11-09T11:41:08Z</cp:lastPrinted>
  <dcterms:created xsi:type="dcterms:W3CDTF">2023-03-27T07:10:47Z</dcterms:created>
  <dcterms:modified xsi:type="dcterms:W3CDTF">2023-11-28T08:14:08Z</dcterms:modified>
</cp:coreProperties>
</file>